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j76nydo\Dropbox (iDiv)\DB_CESTES_REV\xCESTES\"/>
    </mc:Choice>
  </mc:AlternateContent>
  <bookViews>
    <workbookView xWindow="0" yWindow="0" windowWidth="28800" windowHeight="12300" tabRatio="705" activeTab="6"/>
  </bookViews>
  <sheets>
    <sheet name="comm" sheetId="5" r:id="rId1"/>
    <sheet name="traits" sheetId="31" r:id="rId2"/>
    <sheet name="envir" sheetId="4" r:id="rId3"/>
    <sheet name="coord" sheetId="23" r:id="rId4"/>
    <sheet name="splist" sheetId="29" r:id="rId5"/>
    <sheet name="sitelist" sheetId="28" r:id="rId6"/>
    <sheet name="DataKey" sheetId="24" r:id="rId7"/>
    <sheet name="Notes" sheetId="27" r:id="rId8"/>
    <sheet name="commfull" sheetId="33" r:id="rId9"/>
    <sheet name="traitsfull" sheetId="10" r:id="rId10"/>
    <sheet name="envirfull" sheetId="1" r:id="rId11"/>
  </sheets>
  <definedNames>
    <definedName name="_xlnm._FilterDatabase" localSheetId="10" hidden="1">envirfull!$A$1:$AG$306</definedName>
    <definedName name="_xlnm.Extract" localSheetId="10">envirfull!#REF!</definedName>
  </definedNames>
  <calcPr calcId="162913" concurrentCalc="0"/>
</workbook>
</file>

<file path=xl/calcChain.xml><?xml version="1.0" encoding="utf-8"?>
<calcChain xmlns="http://schemas.openxmlformats.org/spreadsheetml/2006/main">
  <c r="G169" i="1" l="1"/>
  <c r="F2" i="1"/>
  <c r="F4" i="1"/>
  <c r="F6" i="1"/>
  <c r="F5" i="1"/>
  <c r="F8" i="1"/>
  <c r="F7" i="1"/>
  <c r="F11" i="1"/>
  <c r="F10" i="1"/>
  <c r="F9" i="1"/>
  <c r="F13" i="1"/>
  <c r="F12" i="1"/>
  <c r="F15" i="1"/>
  <c r="F14" i="1"/>
  <c r="F17" i="1"/>
  <c r="F16" i="1"/>
  <c r="F18" i="1"/>
  <c r="F20" i="1"/>
  <c r="F21" i="1"/>
  <c r="F19" i="1"/>
  <c r="F25" i="1"/>
  <c r="F24" i="1"/>
  <c r="F22" i="1"/>
  <c r="F23" i="1"/>
  <c r="F28" i="1"/>
  <c r="F27" i="1"/>
  <c r="F26" i="1"/>
  <c r="F29" i="1"/>
  <c r="F31" i="1"/>
  <c r="F30" i="1"/>
  <c r="F37" i="1"/>
  <c r="F34" i="1"/>
  <c r="F35" i="1"/>
  <c r="F36" i="1"/>
  <c r="F32" i="1"/>
  <c r="F33" i="1"/>
  <c r="F38" i="1"/>
  <c r="F42" i="1"/>
  <c r="F39" i="1"/>
  <c r="F40" i="1"/>
  <c r="F41" i="1"/>
  <c r="F45" i="1"/>
  <c r="F43" i="1"/>
  <c r="F44" i="1"/>
  <c r="F46" i="1"/>
  <c r="F47" i="1"/>
  <c r="F48" i="1"/>
  <c r="F49" i="1"/>
  <c r="F55" i="1"/>
  <c r="F53" i="1"/>
  <c r="F52" i="1"/>
  <c r="F54" i="1"/>
  <c r="F50" i="1"/>
  <c r="F51" i="1"/>
  <c r="F57" i="1"/>
  <c r="F56" i="1"/>
  <c r="F61" i="1"/>
  <c r="F58" i="1"/>
  <c r="F62" i="1"/>
  <c r="F60" i="1"/>
  <c r="F59" i="1"/>
  <c r="F64" i="1"/>
  <c r="F63" i="1"/>
  <c r="F65" i="1"/>
  <c r="F67" i="1"/>
  <c r="F66" i="1"/>
  <c r="F68" i="1"/>
  <c r="F70" i="1"/>
  <c r="F69" i="1"/>
  <c r="F71" i="1"/>
  <c r="F77" i="1"/>
  <c r="F75" i="1"/>
  <c r="F73" i="1"/>
  <c r="F76" i="1"/>
  <c r="F74" i="1"/>
  <c r="F72" i="1"/>
  <c r="F81" i="1"/>
  <c r="F79" i="1"/>
  <c r="F80" i="1"/>
  <c r="F78" i="1"/>
  <c r="F82" i="1"/>
  <c r="F83" i="1"/>
  <c r="F85" i="1"/>
  <c r="F84" i="1"/>
  <c r="F87" i="1"/>
  <c r="F86" i="1"/>
  <c r="F90" i="1"/>
  <c r="F88" i="1"/>
  <c r="F89" i="1"/>
  <c r="F91" i="1"/>
  <c r="F92" i="1"/>
  <c r="F94" i="1"/>
  <c r="F93" i="1"/>
  <c r="F95" i="1"/>
  <c r="F98" i="1"/>
  <c r="F96" i="1"/>
  <c r="F97" i="1"/>
  <c r="F99" i="1"/>
  <c r="F101" i="1"/>
  <c r="F100" i="1"/>
  <c r="F102" i="1"/>
  <c r="F103" i="1"/>
  <c r="F105" i="1"/>
  <c r="F104" i="1"/>
  <c r="F106" i="1"/>
  <c r="F108" i="1"/>
  <c r="F107" i="1"/>
  <c r="F110" i="1"/>
  <c r="F109" i="1"/>
  <c r="F112" i="1"/>
  <c r="F111" i="1"/>
  <c r="F113" i="1"/>
  <c r="F115" i="1"/>
  <c r="F114" i="1"/>
  <c r="F119" i="1"/>
  <c r="F118" i="1"/>
  <c r="F116" i="1"/>
  <c r="F117" i="1"/>
  <c r="F121" i="1"/>
  <c r="F120" i="1"/>
  <c r="F124" i="1"/>
  <c r="F123" i="1"/>
  <c r="F122" i="1"/>
  <c r="F126" i="1"/>
  <c r="F125" i="1"/>
  <c r="F127" i="1"/>
  <c r="F133" i="1"/>
  <c r="F130" i="1"/>
  <c r="F132" i="1"/>
  <c r="F131" i="1"/>
  <c r="F129" i="1"/>
  <c r="F128" i="1"/>
  <c r="F135" i="1"/>
  <c r="F134" i="1"/>
  <c r="F137" i="1"/>
  <c r="F136" i="1"/>
  <c r="F139" i="1"/>
  <c r="F138" i="1"/>
  <c r="F143" i="1"/>
  <c r="F140" i="1"/>
  <c r="F141" i="1"/>
  <c r="F142" i="1"/>
  <c r="F145" i="1"/>
  <c r="F144" i="1"/>
  <c r="F147" i="1"/>
  <c r="F146" i="1"/>
  <c r="F148" i="1"/>
  <c r="F149" i="1"/>
  <c r="F150" i="1"/>
  <c r="F151" i="1"/>
  <c r="F153" i="1"/>
  <c r="F152" i="1"/>
  <c r="F154" i="1"/>
  <c r="F155" i="1"/>
  <c r="F156" i="1"/>
  <c r="F162" i="1"/>
  <c r="F160" i="1"/>
  <c r="F161" i="1"/>
  <c r="F159" i="1"/>
  <c r="F158" i="1"/>
  <c r="F157" i="1"/>
  <c r="F163" i="1"/>
  <c r="F164" i="1"/>
  <c r="F165" i="1"/>
  <c r="F168" i="1"/>
  <c r="F166" i="1"/>
  <c r="F167" i="1"/>
  <c r="F172" i="1"/>
  <c r="F171" i="1"/>
  <c r="F170" i="1"/>
  <c r="F173" i="1"/>
  <c r="F174" i="1"/>
  <c r="F177" i="1"/>
  <c r="F175" i="1"/>
  <c r="F176" i="1"/>
  <c r="F178" i="1"/>
  <c r="F181" i="1"/>
  <c r="F180" i="1"/>
  <c r="F179" i="1"/>
  <c r="F186" i="1"/>
  <c r="F183" i="1"/>
  <c r="F187" i="1"/>
  <c r="F184" i="1"/>
  <c r="F185" i="1"/>
  <c r="F182" i="1"/>
  <c r="F189" i="1"/>
  <c r="F188" i="1"/>
  <c r="F194" i="1"/>
  <c r="F195" i="1"/>
  <c r="F192" i="1"/>
  <c r="F193" i="1"/>
  <c r="F190" i="1"/>
  <c r="F191" i="1"/>
  <c r="F197" i="1"/>
  <c r="F196" i="1"/>
  <c r="F200" i="1"/>
  <c r="F199" i="1"/>
  <c r="F201" i="1"/>
  <c r="F198" i="1"/>
  <c r="F204" i="1"/>
  <c r="F202" i="1"/>
  <c r="F203" i="1"/>
  <c r="F208" i="1"/>
  <c r="F206" i="1"/>
  <c r="F207" i="1"/>
  <c r="F205" i="1"/>
  <c r="F212" i="1"/>
  <c r="F213" i="1"/>
  <c r="F211" i="1"/>
  <c r="F214" i="1"/>
  <c r="F209" i="1"/>
  <c r="F210" i="1"/>
  <c r="F215" i="1"/>
  <c r="F217" i="1"/>
  <c r="F216" i="1"/>
  <c r="F221" i="1"/>
  <c r="F219" i="1"/>
  <c r="F220" i="1"/>
  <c r="F218" i="1"/>
  <c r="F222" i="1"/>
  <c r="F223" i="1"/>
  <c r="F225" i="1"/>
  <c r="F224" i="1"/>
  <c r="F231" i="1"/>
  <c r="F228" i="1"/>
  <c r="F229" i="1"/>
  <c r="F230" i="1"/>
  <c r="F227" i="1"/>
  <c r="F226" i="1"/>
  <c r="F235" i="1"/>
  <c r="F233" i="1"/>
  <c r="F234" i="1"/>
  <c r="F232" i="1"/>
  <c r="F239" i="1"/>
  <c r="F238" i="1"/>
  <c r="F237" i="1"/>
  <c r="F236" i="1"/>
  <c r="F240" i="1"/>
  <c r="F241" i="1"/>
  <c r="F242" i="1"/>
  <c r="F245" i="1"/>
  <c r="F244" i="1"/>
  <c r="F243" i="1"/>
  <c r="F246" i="1"/>
  <c r="F247" i="1"/>
  <c r="F249" i="1"/>
  <c r="F248" i="1"/>
  <c r="F250" i="1"/>
  <c r="F252" i="1"/>
  <c r="F251" i="1"/>
  <c r="F253" i="1"/>
  <c r="F255" i="1"/>
  <c r="F254" i="1"/>
  <c r="F257" i="1"/>
  <c r="F256" i="1"/>
  <c r="F259" i="1"/>
  <c r="F258" i="1"/>
  <c r="F265" i="1"/>
  <c r="F262" i="1"/>
  <c r="F261" i="1"/>
  <c r="F263" i="1"/>
  <c r="F264" i="1"/>
  <c r="F260" i="1"/>
  <c r="F270" i="1"/>
  <c r="F269" i="1"/>
  <c r="F267" i="1"/>
  <c r="F268" i="1"/>
  <c r="F266" i="1"/>
  <c r="F273" i="1"/>
  <c r="F272" i="1"/>
  <c r="F271" i="1"/>
  <c r="F279" i="1"/>
  <c r="F277" i="1"/>
  <c r="F275" i="1"/>
  <c r="F278" i="1"/>
  <c r="F276" i="1"/>
  <c r="F274" i="1"/>
  <c r="F280" i="1"/>
  <c r="F281" i="1"/>
  <c r="F283" i="1"/>
  <c r="F282" i="1"/>
  <c r="F284" i="1"/>
  <c r="F285" i="1"/>
  <c r="F286" i="1"/>
  <c r="F292" i="1"/>
  <c r="F290" i="1"/>
  <c r="F287" i="1"/>
  <c r="F291" i="1"/>
  <c r="F288" i="1"/>
  <c r="F289" i="1"/>
  <c r="F295" i="1"/>
  <c r="F293" i="1"/>
  <c r="F294" i="1"/>
  <c r="F297" i="1"/>
  <c r="F296" i="1"/>
  <c r="F300" i="1"/>
  <c r="F301" i="1"/>
  <c r="F298" i="1"/>
  <c r="F299" i="1"/>
  <c r="F303" i="1"/>
  <c r="F302" i="1"/>
  <c r="F306" i="1"/>
  <c r="F304" i="1"/>
  <c r="F305" i="1"/>
  <c r="F3" i="1"/>
  <c r="E2" i="1"/>
  <c r="E4" i="1"/>
  <c r="E6" i="1"/>
  <c r="E5" i="1"/>
  <c r="E8" i="1"/>
  <c r="E7" i="1"/>
  <c r="E11" i="1"/>
  <c r="E10" i="1"/>
  <c r="E9" i="1"/>
  <c r="E13" i="1"/>
  <c r="E12" i="1"/>
  <c r="E15" i="1"/>
  <c r="E14" i="1"/>
  <c r="E17" i="1"/>
  <c r="E16" i="1"/>
  <c r="E18" i="1"/>
  <c r="E20" i="1"/>
  <c r="E21" i="1"/>
  <c r="E19" i="1"/>
  <c r="E25" i="1"/>
  <c r="E24" i="1"/>
  <c r="E22" i="1"/>
  <c r="E23" i="1"/>
  <c r="E28" i="1"/>
  <c r="E27" i="1"/>
  <c r="E26" i="1"/>
  <c r="E29" i="1"/>
  <c r="E31" i="1"/>
  <c r="E30" i="1"/>
  <c r="E37" i="1"/>
  <c r="E34" i="1"/>
  <c r="E35" i="1"/>
  <c r="E36" i="1"/>
  <c r="E32" i="1"/>
  <c r="E33" i="1"/>
  <c r="E38" i="1"/>
  <c r="E42" i="1"/>
  <c r="E39" i="1"/>
  <c r="E40" i="1"/>
  <c r="E41" i="1"/>
  <c r="E45" i="1"/>
  <c r="E43" i="1"/>
  <c r="E44" i="1"/>
  <c r="E46" i="1"/>
  <c r="E47" i="1"/>
  <c r="E48" i="1"/>
  <c r="E49" i="1"/>
  <c r="E55" i="1"/>
  <c r="E53" i="1"/>
  <c r="E52" i="1"/>
  <c r="E54" i="1"/>
  <c r="E50" i="1"/>
  <c r="E51" i="1"/>
  <c r="E57" i="1"/>
  <c r="E56" i="1"/>
  <c r="E61" i="1"/>
  <c r="E58" i="1"/>
  <c r="E62" i="1"/>
  <c r="E60" i="1"/>
  <c r="E59" i="1"/>
  <c r="E64" i="1"/>
  <c r="E63" i="1"/>
  <c r="E65" i="1"/>
  <c r="E67" i="1"/>
  <c r="E66" i="1"/>
  <c r="E68" i="1"/>
  <c r="E70" i="1"/>
  <c r="E69" i="1"/>
  <c r="E71" i="1"/>
  <c r="E77" i="1"/>
  <c r="E75" i="1"/>
  <c r="E73" i="1"/>
  <c r="E76" i="1"/>
  <c r="E74" i="1"/>
  <c r="E72" i="1"/>
  <c r="E81" i="1"/>
  <c r="E79" i="1"/>
  <c r="E80" i="1"/>
  <c r="E78" i="1"/>
  <c r="E82" i="1"/>
  <c r="E83" i="1"/>
  <c r="E85" i="1"/>
  <c r="E84" i="1"/>
  <c r="E87" i="1"/>
  <c r="E86" i="1"/>
  <c r="E90" i="1"/>
  <c r="E88" i="1"/>
  <c r="E89" i="1"/>
  <c r="E91" i="1"/>
  <c r="E92" i="1"/>
  <c r="E94" i="1"/>
  <c r="E93" i="1"/>
  <c r="E95" i="1"/>
  <c r="E98" i="1"/>
  <c r="E96" i="1"/>
  <c r="E97" i="1"/>
  <c r="E99" i="1"/>
  <c r="E101" i="1"/>
  <c r="E100" i="1"/>
  <c r="E102" i="1"/>
  <c r="E103" i="1"/>
  <c r="E105" i="1"/>
  <c r="E104" i="1"/>
  <c r="E106" i="1"/>
  <c r="E108" i="1"/>
  <c r="E107" i="1"/>
  <c r="E110" i="1"/>
  <c r="E109" i="1"/>
  <c r="E112" i="1"/>
  <c r="E111" i="1"/>
  <c r="E113" i="1"/>
  <c r="E115" i="1"/>
  <c r="E114" i="1"/>
  <c r="E119" i="1"/>
  <c r="E118" i="1"/>
  <c r="E116" i="1"/>
  <c r="E117" i="1"/>
  <c r="E121" i="1"/>
  <c r="E120" i="1"/>
  <c r="E124" i="1"/>
  <c r="E123" i="1"/>
  <c r="E122" i="1"/>
  <c r="E126" i="1"/>
  <c r="E125" i="1"/>
  <c r="E127" i="1"/>
  <c r="E133" i="1"/>
  <c r="E130" i="1"/>
  <c r="E132" i="1"/>
  <c r="E131" i="1"/>
  <c r="E129" i="1"/>
  <c r="E128" i="1"/>
  <c r="E135" i="1"/>
  <c r="E134" i="1"/>
  <c r="E137" i="1"/>
  <c r="E136" i="1"/>
  <c r="E139" i="1"/>
  <c r="E138" i="1"/>
  <c r="E143" i="1"/>
  <c r="E140" i="1"/>
  <c r="E141" i="1"/>
  <c r="E142" i="1"/>
  <c r="E145" i="1"/>
  <c r="E144" i="1"/>
  <c r="E147" i="1"/>
  <c r="E146" i="1"/>
  <c r="E148" i="1"/>
  <c r="E149" i="1"/>
  <c r="E150" i="1"/>
  <c r="E151" i="1"/>
  <c r="E153" i="1"/>
  <c r="E152" i="1"/>
  <c r="E154" i="1"/>
  <c r="E155" i="1"/>
  <c r="E156" i="1"/>
  <c r="E162" i="1"/>
  <c r="E160" i="1"/>
  <c r="E161" i="1"/>
  <c r="E159" i="1"/>
  <c r="E158" i="1"/>
  <c r="E157" i="1"/>
  <c r="E163" i="1"/>
  <c r="E164" i="1"/>
  <c r="E165" i="1"/>
  <c r="E168" i="1"/>
  <c r="E166" i="1"/>
  <c r="E167" i="1"/>
  <c r="E172" i="1"/>
  <c r="E171" i="1"/>
  <c r="E170" i="1"/>
  <c r="E173" i="1"/>
  <c r="E174" i="1"/>
  <c r="E177" i="1"/>
  <c r="E175" i="1"/>
  <c r="E176" i="1"/>
  <c r="E178" i="1"/>
  <c r="E181" i="1"/>
  <c r="E180" i="1"/>
  <c r="E179" i="1"/>
  <c r="E186" i="1"/>
  <c r="E183" i="1"/>
  <c r="E187" i="1"/>
  <c r="E184" i="1"/>
  <c r="E185" i="1"/>
  <c r="E182" i="1"/>
  <c r="E189" i="1"/>
  <c r="E188" i="1"/>
  <c r="E194" i="1"/>
  <c r="E195" i="1"/>
  <c r="E192" i="1"/>
  <c r="E193" i="1"/>
  <c r="E190" i="1"/>
  <c r="E191" i="1"/>
  <c r="E197" i="1"/>
  <c r="E196" i="1"/>
  <c r="E200" i="1"/>
  <c r="E199" i="1"/>
  <c r="E201" i="1"/>
  <c r="E198" i="1"/>
  <c r="E204" i="1"/>
  <c r="E202" i="1"/>
  <c r="E203" i="1"/>
  <c r="E208" i="1"/>
  <c r="E206" i="1"/>
  <c r="E207" i="1"/>
  <c r="E205" i="1"/>
  <c r="E212" i="1"/>
  <c r="E213" i="1"/>
  <c r="E211" i="1"/>
  <c r="E214" i="1"/>
  <c r="E209" i="1"/>
  <c r="E210" i="1"/>
  <c r="E215" i="1"/>
  <c r="E217" i="1"/>
  <c r="E216" i="1"/>
  <c r="E221" i="1"/>
  <c r="E219" i="1"/>
  <c r="E220" i="1"/>
  <c r="E218" i="1"/>
  <c r="E222" i="1"/>
  <c r="E223" i="1"/>
  <c r="E225" i="1"/>
  <c r="E224" i="1"/>
  <c r="E231" i="1"/>
  <c r="E228" i="1"/>
  <c r="E229" i="1"/>
  <c r="E230" i="1"/>
  <c r="E227" i="1"/>
  <c r="E226" i="1"/>
  <c r="E235" i="1"/>
  <c r="E233" i="1"/>
  <c r="E234" i="1"/>
  <c r="E232" i="1"/>
  <c r="E239" i="1"/>
  <c r="E238" i="1"/>
  <c r="E237" i="1"/>
  <c r="E236" i="1"/>
  <c r="E240" i="1"/>
  <c r="E241" i="1"/>
  <c r="E242" i="1"/>
  <c r="E245" i="1"/>
  <c r="E244" i="1"/>
  <c r="E243" i="1"/>
  <c r="E246" i="1"/>
  <c r="E247" i="1"/>
  <c r="E249" i="1"/>
  <c r="E248" i="1"/>
  <c r="E250" i="1"/>
  <c r="E252" i="1"/>
  <c r="E251" i="1"/>
  <c r="E253" i="1"/>
  <c r="E255" i="1"/>
  <c r="E254" i="1"/>
  <c r="E257" i="1"/>
  <c r="E256" i="1"/>
  <c r="E259" i="1"/>
  <c r="E258" i="1"/>
  <c r="E265" i="1"/>
  <c r="E262" i="1"/>
  <c r="E261" i="1"/>
  <c r="E263" i="1"/>
  <c r="E264" i="1"/>
  <c r="E260" i="1"/>
  <c r="E270" i="1"/>
  <c r="E269" i="1"/>
  <c r="E267" i="1"/>
  <c r="E268" i="1"/>
  <c r="E266" i="1"/>
  <c r="E273" i="1"/>
  <c r="E272" i="1"/>
  <c r="E271" i="1"/>
  <c r="E279" i="1"/>
  <c r="E277" i="1"/>
  <c r="E275" i="1"/>
  <c r="E278" i="1"/>
  <c r="E276" i="1"/>
  <c r="E274" i="1"/>
  <c r="E280" i="1"/>
  <c r="E281" i="1"/>
  <c r="E283" i="1"/>
  <c r="E282" i="1"/>
  <c r="E284" i="1"/>
  <c r="E285" i="1"/>
  <c r="E286" i="1"/>
  <c r="E292" i="1"/>
  <c r="E290" i="1"/>
  <c r="E287" i="1"/>
  <c r="E291" i="1"/>
  <c r="E288" i="1"/>
  <c r="E289" i="1"/>
  <c r="E295" i="1"/>
  <c r="E293" i="1"/>
  <c r="E294" i="1"/>
  <c r="E297" i="1"/>
  <c r="E296" i="1"/>
  <c r="E300" i="1"/>
  <c r="E301" i="1"/>
  <c r="E298" i="1"/>
  <c r="E299" i="1"/>
  <c r="E303" i="1"/>
  <c r="E302" i="1"/>
  <c r="E306" i="1"/>
  <c r="E304" i="1"/>
  <c r="E305" i="1"/>
  <c r="E3" i="1"/>
  <c r="D2" i="1"/>
  <c r="G2" i="1"/>
  <c r="D4" i="1"/>
  <c r="G4" i="1"/>
  <c r="D6" i="1"/>
  <c r="G6" i="1"/>
  <c r="D5" i="1"/>
  <c r="G5" i="1"/>
  <c r="D8" i="1"/>
  <c r="G8" i="1"/>
  <c r="D7" i="1"/>
  <c r="G7" i="1"/>
  <c r="D11" i="1"/>
  <c r="G11" i="1"/>
  <c r="D10" i="1"/>
  <c r="G10" i="1"/>
  <c r="D9" i="1"/>
  <c r="G9" i="1"/>
  <c r="D13" i="1"/>
  <c r="G13" i="1"/>
  <c r="D12" i="1"/>
  <c r="G12" i="1"/>
  <c r="D15" i="1"/>
  <c r="G15" i="1"/>
  <c r="D14" i="1"/>
  <c r="G14" i="1"/>
  <c r="D17" i="1"/>
  <c r="G17" i="1"/>
  <c r="D16" i="1"/>
  <c r="G16" i="1"/>
  <c r="D18" i="1"/>
  <c r="G18" i="1"/>
  <c r="D20" i="1"/>
  <c r="G20" i="1"/>
  <c r="D21" i="1"/>
  <c r="G21" i="1"/>
  <c r="D19" i="1"/>
  <c r="G19" i="1"/>
  <c r="D25" i="1"/>
  <c r="G25" i="1"/>
  <c r="D24" i="1"/>
  <c r="G24" i="1"/>
  <c r="D22" i="1"/>
  <c r="G22" i="1"/>
  <c r="D23" i="1"/>
  <c r="G23" i="1"/>
  <c r="D28" i="1"/>
  <c r="G28" i="1"/>
  <c r="D27" i="1"/>
  <c r="G27" i="1"/>
  <c r="D26" i="1"/>
  <c r="G26" i="1"/>
  <c r="D29" i="1"/>
  <c r="G29" i="1"/>
  <c r="D31" i="1"/>
  <c r="G31" i="1"/>
  <c r="D30" i="1"/>
  <c r="G30" i="1"/>
  <c r="D37" i="1"/>
  <c r="G37" i="1"/>
  <c r="D34" i="1"/>
  <c r="G34" i="1"/>
  <c r="D35" i="1"/>
  <c r="G35" i="1"/>
  <c r="D36" i="1"/>
  <c r="G36" i="1"/>
  <c r="D32" i="1"/>
  <c r="G32" i="1"/>
  <c r="D33" i="1"/>
  <c r="G33" i="1"/>
  <c r="D38" i="1"/>
  <c r="G38" i="1"/>
  <c r="D42" i="1"/>
  <c r="G42" i="1"/>
  <c r="D39" i="1"/>
  <c r="G39" i="1"/>
  <c r="D40" i="1"/>
  <c r="G40" i="1"/>
  <c r="D41" i="1"/>
  <c r="G41" i="1"/>
  <c r="D45" i="1"/>
  <c r="G45" i="1"/>
  <c r="D43" i="1"/>
  <c r="G43" i="1"/>
  <c r="D44" i="1"/>
  <c r="G44" i="1"/>
  <c r="D46" i="1"/>
  <c r="G46" i="1"/>
  <c r="D47" i="1"/>
  <c r="G47" i="1"/>
  <c r="D48" i="1"/>
  <c r="G48" i="1"/>
  <c r="D49" i="1"/>
  <c r="G49" i="1"/>
  <c r="D55" i="1"/>
  <c r="G55" i="1"/>
  <c r="D53" i="1"/>
  <c r="G53" i="1"/>
  <c r="D52" i="1"/>
  <c r="G52" i="1"/>
  <c r="D54" i="1"/>
  <c r="G54" i="1"/>
  <c r="D50" i="1"/>
  <c r="G50" i="1"/>
  <c r="D51" i="1"/>
  <c r="G51" i="1"/>
  <c r="D57" i="1"/>
  <c r="G57" i="1"/>
  <c r="D56" i="1"/>
  <c r="G56" i="1"/>
  <c r="D61" i="1"/>
  <c r="G61" i="1"/>
  <c r="D58" i="1"/>
  <c r="G58" i="1"/>
  <c r="D62" i="1"/>
  <c r="G62" i="1"/>
  <c r="D60" i="1"/>
  <c r="G60" i="1"/>
  <c r="D59" i="1"/>
  <c r="G59" i="1"/>
  <c r="D64" i="1"/>
  <c r="G64" i="1"/>
  <c r="D63" i="1"/>
  <c r="G63" i="1"/>
  <c r="D65" i="1"/>
  <c r="G65" i="1"/>
  <c r="D67" i="1"/>
  <c r="G67" i="1"/>
  <c r="D66" i="1"/>
  <c r="G66" i="1"/>
  <c r="D68" i="1"/>
  <c r="G68" i="1"/>
  <c r="D70" i="1"/>
  <c r="G70" i="1"/>
  <c r="D69" i="1"/>
  <c r="G69" i="1"/>
  <c r="D71" i="1"/>
  <c r="G71" i="1"/>
  <c r="D77" i="1"/>
  <c r="G77" i="1"/>
  <c r="D75" i="1"/>
  <c r="G75" i="1"/>
  <c r="D73" i="1"/>
  <c r="G73" i="1"/>
  <c r="D76" i="1"/>
  <c r="G76" i="1"/>
  <c r="D74" i="1"/>
  <c r="G74" i="1"/>
  <c r="D72" i="1"/>
  <c r="G72" i="1"/>
  <c r="D81" i="1"/>
  <c r="G81" i="1"/>
  <c r="D79" i="1"/>
  <c r="G79" i="1"/>
  <c r="D80" i="1"/>
  <c r="G80" i="1"/>
  <c r="D78" i="1"/>
  <c r="G78" i="1"/>
  <c r="D82" i="1"/>
  <c r="G82" i="1"/>
  <c r="D83" i="1"/>
  <c r="G83" i="1"/>
  <c r="D85" i="1"/>
  <c r="G85" i="1"/>
  <c r="D84" i="1"/>
  <c r="G84" i="1"/>
  <c r="D87" i="1"/>
  <c r="G87" i="1"/>
  <c r="D86" i="1"/>
  <c r="G86" i="1"/>
  <c r="D90" i="1"/>
  <c r="G90" i="1"/>
  <c r="D88" i="1"/>
  <c r="G88" i="1"/>
  <c r="D89" i="1"/>
  <c r="G89" i="1"/>
  <c r="D91" i="1"/>
  <c r="G91" i="1"/>
  <c r="D92" i="1"/>
  <c r="G92" i="1"/>
  <c r="D94" i="1"/>
  <c r="G94" i="1"/>
  <c r="D93" i="1"/>
  <c r="G93" i="1"/>
  <c r="D95" i="1"/>
  <c r="G95" i="1"/>
  <c r="D98" i="1"/>
  <c r="G98" i="1"/>
  <c r="D96" i="1"/>
  <c r="G96" i="1"/>
  <c r="D97" i="1"/>
  <c r="G97" i="1"/>
  <c r="D99" i="1"/>
  <c r="G99" i="1"/>
  <c r="D101" i="1"/>
  <c r="G101" i="1"/>
  <c r="D100" i="1"/>
  <c r="G100" i="1"/>
  <c r="D102" i="1"/>
  <c r="G102" i="1"/>
  <c r="D103" i="1"/>
  <c r="G103" i="1"/>
  <c r="D105" i="1"/>
  <c r="G105" i="1"/>
  <c r="D104" i="1"/>
  <c r="G104" i="1"/>
  <c r="D106" i="1"/>
  <c r="G106" i="1"/>
  <c r="D108" i="1"/>
  <c r="G108" i="1"/>
  <c r="D107" i="1"/>
  <c r="G107" i="1"/>
  <c r="D110" i="1"/>
  <c r="G110" i="1"/>
  <c r="D109" i="1"/>
  <c r="G109" i="1"/>
  <c r="D112" i="1"/>
  <c r="G112" i="1"/>
  <c r="D111" i="1"/>
  <c r="G111" i="1"/>
  <c r="D113" i="1"/>
  <c r="G113" i="1"/>
  <c r="D115" i="1"/>
  <c r="G115" i="1"/>
  <c r="D114" i="1"/>
  <c r="G114" i="1"/>
  <c r="D119" i="1"/>
  <c r="G119" i="1"/>
  <c r="D118" i="1"/>
  <c r="G118" i="1"/>
  <c r="D116" i="1"/>
  <c r="G116" i="1"/>
  <c r="D117" i="1"/>
  <c r="G117" i="1"/>
  <c r="D121" i="1"/>
  <c r="G121" i="1"/>
  <c r="D120" i="1"/>
  <c r="G120" i="1"/>
  <c r="D124" i="1"/>
  <c r="G124" i="1"/>
  <c r="D123" i="1"/>
  <c r="G123" i="1"/>
  <c r="D122" i="1"/>
  <c r="G122" i="1"/>
  <c r="D126" i="1"/>
  <c r="G126" i="1"/>
  <c r="D125" i="1"/>
  <c r="G125" i="1"/>
  <c r="D127" i="1"/>
  <c r="G127" i="1"/>
  <c r="D133" i="1"/>
  <c r="G133" i="1"/>
  <c r="D130" i="1"/>
  <c r="G130" i="1"/>
  <c r="D132" i="1"/>
  <c r="G132" i="1"/>
  <c r="D131" i="1"/>
  <c r="G131" i="1"/>
  <c r="D129" i="1"/>
  <c r="G129" i="1"/>
  <c r="D128" i="1"/>
  <c r="G128" i="1"/>
  <c r="D135" i="1"/>
  <c r="G135" i="1"/>
  <c r="D134" i="1"/>
  <c r="G134" i="1"/>
  <c r="D137" i="1"/>
  <c r="G137" i="1"/>
  <c r="D136" i="1"/>
  <c r="G136" i="1"/>
  <c r="D139" i="1"/>
  <c r="G139" i="1"/>
  <c r="D138" i="1"/>
  <c r="G138" i="1"/>
  <c r="D143" i="1"/>
  <c r="G143" i="1"/>
  <c r="D140" i="1"/>
  <c r="G140" i="1"/>
  <c r="D141" i="1"/>
  <c r="G141" i="1"/>
  <c r="D142" i="1"/>
  <c r="G142" i="1"/>
  <c r="D145" i="1"/>
  <c r="G145" i="1"/>
  <c r="D144" i="1"/>
  <c r="G144" i="1"/>
  <c r="D147" i="1"/>
  <c r="G147" i="1"/>
  <c r="D146" i="1"/>
  <c r="G146" i="1"/>
  <c r="D148" i="1"/>
  <c r="G148" i="1"/>
  <c r="D149" i="1"/>
  <c r="G149" i="1"/>
  <c r="D150" i="1"/>
  <c r="G150" i="1"/>
  <c r="D151" i="1"/>
  <c r="G151" i="1"/>
  <c r="D153" i="1"/>
  <c r="G153" i="1"/>
  <c r="D152" i="1"/>
  <c r="G152" i="1"/>
  <c r="D154" i="1"/>
  <c r="G154" i="1"/>
  <c r="D155" i="1"/>
  <c r="G155" i="1"/>
  <c r="D156" i="1"/>
  <c r="G156" i="1"/>
  <c r="D162" i="1"/>
  <c r="G162" i="1"/>
  <c r="D160" i="1"/>
  <c r="G160" i="1"/>
  <c r="D161" i="1"/>
  <c r="G161" i="1"/>
  <c r="D159" i="1"/>
  <c r="G159" i="1"/>
  <c r="D158" i="1"/>
  <c r="G158" i="1"/>
  <c r="D157" i="1"/>
  <c r="G157" i="1"/>
  <c r="D163" i="1"/>
  <c r="G163" i="1"/>
  <c r="D164" i="1"/>
  <c r="G164" i="1"/>
  <c r="D165" i="1"/>
  <c r="G165" i="1"/>
  <c r="D168" i="1"/>
  <c r="G168" i="1"/>
  <c r="D166" i="1"/>
  <c r="G166" i="1"/>
  <c r="D167" i="1"/>
  <c r="G167" i="1"/>
  <c r="D172" i="1"/>
  <c r="G172" i="1"/>
  <c r="D171" i="1"/>
  <c r="G171" i="1"/>
  <c r="D170" i="1"/>
  <c r="G170" i="1"/>
  <c r="D173" i="1"/>
  <c r="G173" i="1"/>
  <c r="D174" i="1"/>
  <c r="G174" i="1"/>
  <c r="D177" i="1"/>
  <c r="G177" i="1"/>
  <c r="D175" i="1"/>
  <c r="G175" i="1"/>
  <c r="D176" i="1"/>
  <c r="G176" i="1"/>
  <c r="D178" i="1"/>
  <c r="G178" i="1"/>
  <c r="D181" i="1"/>
  <c r="G181" i="1"/>
  <c r="D180" i="1"/>
  <c r="G180" i="1"/>
  <c r="D179" i="1"/>
  <c r="G179" i="1"/>
  <c r="D186" i="1"/>
  <c r="G186" i="1"/>
  <c r="D183" i="1"/>
  <c r="G183" i="1"/>
  <c r="D187" i="1"/>
  <c r="G187" i="1"/>
  <c r="D184" i="1"/>
  <c r="G184" i="1"/>
  <c r="D185" i="1"/>
  <c r="G185" i="1"/>
  <c r="D182" i="1"/>
  <c r="G182" i="1"/>
  <c r="D189" i="1"/>
  <c r="G189" i="1"/>
  <c r="D188" i="1"/>
  <c r="G188" i="1"/>
  <c r="D194" i="1"/>
  <c r="G194" i="1"/>
  <c r="D195" i="1"/>
  <c r="G195" i="1"/>
  <c r="D192" i="1"/>
  <c r="G192" i="1"/>
  <c r="D193" i="1"/>
  <c r="G193" i="1"/>
  <c r="D190" i="1"/>
  <c r="G190" i="1"/>
  <c r="D191" i="1"/>
  <c r="G191" i="1"/>
  <c r="D197" i="1"/>
  <c r="G197" i="1"/>
  <c r="D196" i="1"/>
  <c r="G196" i="1"/>
  <c r="D200" i="1"/>
  <c r="G200" i="1"/>
  <c r="D199" i="1"/>
  <c r="G199" i="1"/>
  <c r="D201" i="1"/>
  <c r="G201" i="1"/>
  <c r="D198" i="1"/>
  <c r="G198" i="1"/>
  <c r="D204" i="1"/>
  <c r="G204" i="1"/>
  <c r="D202" i="1"/>
  <c r="G202" i="1"/>
  <c r="D203" i="1"/>
  <c r="G203" i="1"/>
  <c r="D208" i="1"/>
  <c r="G208" i="1"/>
  <c r="D206" i="1"/>
  <c r="G206" i="1"/>
  <c r="D207" i="1"/>
  <c r="G207" i="1"/>
  <c r="D205" i="1"/>
  <c r="G205" i="1"/>
  <c r="D212" i="1"/>
  <c r="G212" i="1"/>
  <c r="D213" i="1"/>
  <c r="G213" i="1"/>
  <c r="D211" i="1"/>
  <c r="G211" i="1"/>
  <c r="D214" i="1"/>
  <c r="G214" i="1"/>
  <c r="D209" i="1"/>
  <c r="G209" i="1"/>
  <c r="D210" i="1"/>
  <c r="G210" i="1"/>
  <c r="D215" i="1"/>
  <c r="G215" i="1"/>
  <c r="D217" i="1"/>
  <c r="G217" i="1"/>
  <c r="D216" i="1"/>
  <c r="G216" i="1"/>
  <c r="D221" i="1"/>
  <c r="G221" i="1"/>
  <c r="D219" i="1"/>
  <c r="G219" i="1"/>
  <c r="D220" i="1"/>
  <c r="G220" i="1"/>
  <c r="D218" i="1"/>
  <c r="G218" i="1"/>
  <c r="D222" i="1"/>
  <c r="G222" i="1"/>
  <c r="D223" i="1"/>
  <c r="G223" i="1"/>
  <c r="D225" i="1"/>
  <c r="G225" i="1"/>
  <c r="D224" i="1"/>
  <c r="G224" i="1"/>
  <c r="D231" i="1"/>
  <c r="G231" i="1"/>
  <c r="D228" i="1"/>
  <c r="G228" i="1"/>
  <c r="D229" i="1"/>
  <c r="G229" i="1"/>
  <c r="D230" i="1"/>
  <c r="G230" i="1"/>
  <c r="D227" i="1"/>
  <c r="G227" i="1"/>
  <c r="D226" i="1"/>
  <c r="G226" i="1"/>
  <c r="D235" i="1"/>
  <c r="G235" i="1"/>
  <c r="D233" i="1"/>
  <c r="G233" i="1"/>
  <c r="D234" i="1"/>
  <c r="G234" i="1"/>
  <c r="D232" i="1"/>
  <c r="G232" i="1"/>
  <c r="D239" i="1"/>
  <c r="G239" i="1"/>
  <c r="D238" i="1"/>
  <c r="G238" i="1"/>
  <c r="D237" i="1"/>
  <c r="G237" i="1"/>
  <c r="D236" i="1"/>
  <c r="G236" i="1"/>
  <c r="D240" i="1"/>
  <c r="G240" i="1"/>
  <c r="D241" i="1"/>
  <c r="G241" i="1"/>
  <c r="D242" i="1"/>
  <c r="G242" i="1"/>
  <c r="D245" i="1"/>
  <c r="G245" i="1"/>
  <c r="D244" i="1"/>
  <c r="G244" i="1"/>
  <c r="D243" i="1"/>
  <c r="G243" i="1"/>
  <c r="D246" i="1"/>
  <c r="G246" i="1"/>
  <c r="D247" i="1"/>
  <c r="G247" i="1"/>
  <c r="D249" i="1"/>
  <c r="G249" i="1"/>
  <c r="D248" i="1"/>
  <c r="G248" i="1"/>
  <c r="D250" i="1"/>
  <c r="G250" i="1"/>
  <c r="D252" i="1"/>
  <c r="G252" i="1"/>
  <c r="D251" i="1"/>
  <c r="G251" i="1"/>
  <c r="D253" i="1"/>
  <c r="G253" i="1"/>
  <c r="D255" i="1"/>
  <c r="G255" i="1"/>
  <c r="D254" i="1"/>
  <c r="G254" i="1"/>
  <c r="D257" i="1"/>
  <c r="G257" i="1"/>
  <c r="D256" i="1"/>
  <c r="G256" i="1"/>
  <c r="D259" i="1"/>
  <c r="G259" i="1"/>
  <c r="D258" i="1"/>
  <c r="G258" i="1"/>
  <c r="D265" i="1"/>
  <c r="G265" i="1"/>
  <c r="D262" i="1"/>
  <c r="G262" i="1"/>
  <c r="D261" i="1"/>
  <c r="G261" i="1"/>
  <c r="D263" i="1"/>
  <c r="G263" i="1"/>
  <c r="D264" i="1"/>
  <c r="G264" i="1"/>
  <c r="D260" i="1"/>
  <c r="G260" i="1"/>
  <c r="D270" i="1"/>
  <c r="G270" i="1"/>
  <c r="D269" i="1"/>
  <c r="G269" i="1"/>
  <c r="D267" i="1"/>
  <c r="G267" i="1"/>
  <c r="D268" i="1"/>
  <c r="G268" i="1"/>
  <c r="D266" i="1"/>
  <c r="G266" i="1"/>
  <c r="D273" i="1"/>
  <c r="G273" i="1"/>
  <c r="D272" i="1"/>
  <c r="G272" i="1"/>
  <c r="D271" i="1"/>
  <c r="G271" i="1"/>
  <c r="D279" i="1"/>
  <c r="G279" i="1"/>
  <c r="D277" i="1"/>
  <c r="G277" i="1"/>
  <c r="D275" i="1"/>
  <c r="G275" i="1"/>
  <c r="D278" i="1"/>
  <c r="G278" i="1"/>
  <c r="D276" i="1"/>
  <c r="G276" i="1"/>
  <c r="D274" i="1"/>
  <c r="G274" i="1"/>
  <c r="D280" i="1"/>
  <c r="G280" i="1"/>
  <c r="D281" i="1"/>
  <c r="G281" i="1"/>
  <c r="D283" i="1"/>
  <c r="G283" i="1"/>
  <c r="D282" i="1"/>
  <c r="G282" i="1"/>
  <c r="D284" i="1"/>
  <c r="G284" i="1"/>
  <c r="D285" i="1"/>
  <c r="G285" i="1"/>
  <c r="D286" i="1"/>
  <c r="G286" i="1"/>
  <c r="D292" i="1"/>
  <c r="G292" i="1"/>
  <c r="D290" i="1"/>
  <c r="G290" i="1"/>
  <c r="D287" i="1"/>
  <c r="G287" i="1"/>
  <c r="D291" i="1"/>
  <c r="G291" i="1"/>
  <c r="D288" i="1"/>
  <c r="G288" i="1"/>
  <c r="D289" i="1"/>
  <c r="G289" i="1"/>
  <c r="D295" i="1"/>
  <c r="G295" i="1"/>
  <c r="D293" i="1"/>
  <c r="G293" i="1"/>
  <c r="D294" i="1"/>
  <c r="G294" i="1"/>
  <c r="D297" i="1"/>
  <c r="G297" i="1"/>
  <c r="D296" i="1"/>
  <c r="G296" i="1"/>
  <c r="D300" i="1"/>
  <c r="G300" i="1"/>
  <c r="D301" i="1"/>
  <c r="G301" i="1"/>
  <c r="D298" i="1"/>
  <c r="G298" i="1"/>
  <c r="D299" i="1"/>
  <c r="G299" i="1"/>
  <c r="D303" i="1"/>
  <c r="G303" i="1"/>
  <c r="D302" i="1"/>
  <c r="G302" i="1"/>
  <c r="D306" i="1"/>
  <c r="G306" i="1"/>
  <c r="D304" i="1"/>
  <c r="G304" i="1"/>
  <c r="D305" i="1"/>
  <c r="G305" i="1"/>
  <c r="D3" i="1"/>
  <c r="G3" i="1"/>
</calcChain>
</file>

<file path=xl/sharedStrings.xml><?xml version="1.0" encoding="utf-8"?>
<sst xmlns="http://schemas.openxmlformats.org/spreadsheetml/2006/main" count="3724" uniqueCount="895">
  <si>
    <t>species</t>
  </si>
  <si>
    <t>morpho-sp</t>
  </si>
  <si>
    <t>habitat</t>
  </si>
  <si>
    <t>vial number</t>
  </si>
  <si>
    <t>THORAX</t>
  </si>
  <si>
    <t>MII</t>
  </si>
  <si>
    <t>EW</t>
  </si>
  <si>
    <t>HL</t>
  </si>
  <si>
    <t>ML</t>
  </si>
  <si>
    <t>TT</t>
  </si>
  <si>
    <t>SL</t>
  </si>
  <si>
    <t>MHLT</t>
  </si>
  <si>
    <t>FEMUR</t>
  </si>
  <si>
    <t>SCUL</t>
  </si>
  <si>
    <t>polymorphism</t>
  </si>
  <si>
    <t>Adlerzia sp. 1</t>
  </si>
  <si>
    <t>CLIVRT1(B)</t>
  </si>
  <si>
    <t>V83</t>
  </si>
  <si>
    <t>CLIVRT3(B)</t>
  </si>
  <si>
    <t>R290</t>
  </si>
  <si>
    <t>Amblyopone sp. 1</t>
  </si>
  <si>
    <t>NHLMRT1( C)</t>
  </si>
  <si>
    <t>V182</t>
  </si>
  <si>
    <t>Anillomyrma sp. 1</t>
  </si>
  <si>
    <t>KIALPS3(A)</t>
  </si>
  <si>
    <t>V119</t>
  </si>
  <si>
    <t>IMBRT2(E)</t>
  </si>
  <si>
    <t>R1053</t>
  </si>
  <si>
    <t xml:space="preserve">Aphaenogaster sp. 1 </t>
  </si>
  <si>
    <t>KIALRT1(A)</t>
  </si>
  <si>
    <t>V109</t>
  </si>
  <si>
    <t>R1128</t>
  </si>
  <si>
    <t>Camponotus sp. 1</t>
  </si>
  <si>
    <t>LAURPS2(A)</t>
  </si>
  <si>
    <t>V19</t>
  </si>
  <si>
    <t>LAURRT3(E)</t>
  </si>
  <si>
    <t>R192</t>
  </si>
  <si>
    <t>IMBPS2(E)</t>
  </si>
  <si>
    <t>R1007</t>
  </si>
  <si>
    <t xml:space="preserve">Camponotus sp. 10 </t>
  </si>
  <si>
    <t>STRATHPS3(E)</t>
  </si>
  <si>
    <t>V129</t>
  </si>
  <si>
    <t>BYWPS3(A)</t>
  </si>
  <si>
    <t>R650</t>
  </si>
  <si>
    <t>Camponotus sp. 11</t>
  </si>
  <si>
    <t>STRATHRT3( C)</t>
  </si>
  <si>
    <t>V142</t>
  </si>
  <si>
    <t>BYWRT1(B)</t>
  </si>
  <si>
    <t>R682</t>
  </si>
  <si>
    <t>Camponotus sp. 12</t>
  </si>
  <si>
    <t>INVPS1(B)</t>
  </si>
  <si>
    <t>V151</t>
  </si>
  <si>
    <t>HILLPS2(B)</t>
  </si>
  <si>
    <t>R870</t>
  </si>
  <si>
    <t>Camponotus sp. 2</t>
  </si>
  <si>
    <t>LAURRT1( C)</t>
  </si>
  <si>
    <t>V37</t>
  </si>
  <si>
    <t>Camponotus sp. 3</t>
  </si>
  <si>
    <t>V39</t>
  </si>
  <si>
    <t>CLIVPS3(E)</t>
  </si>
  <si>
    <t>V78</t>
  </si>
  <si>
    <t>HILLPS1(A)</t>
  </si>
  <si>
    <t>R823</t>
  </si>
  <si>
    <t xml:space="preserve">Camponotus sp. 4 </t>
  </si>
  <si>
    <t>LAURRT2(B)</t>
  </si>
  <si>
    <t>V50</t>
  </si>
  <si>
    <t>HILLPS3(B)</t>
  </si>
  <si>
    <t>R887</t>
  </si>
  <si>
    <t>KIALRT3(B)</t>
  </si>
  <si>
    <t>R462</t>
  </si>
  <si>
    <t>KIALRT3(E)</t>
  </si>
  <si>
    <t>R485</t>
  </si>
  <si>
    <t>Camponotus sp. 5</t>
  </si>
  <si>
    <t>LAURRT2(D)</t>
  </si>
  <si>
    <t>V55</t>
  </si>
  <si>
    <t>KIALRT3( C)</t>
  </si>
  <si>
    <t>R476</t>
  </si>
  <si>
    <t>KIALRT2(A)</t>
  </si>
  <si>
    <t>R436</t>
  </si>
  <si>
    <t>Camponotus sp. 7</t>
  </si>
  <si>
    <t>CLIVPS1( C)</t>
  </si>
  <si>
    <t>V71</t>
  </si>
  <si>
    <t>Camponotus sp. 8</t>
  </si>
  <si>
    <t>KIALPS1( C)</t>
  </si>
  <si>
    <t>V107</t>
  </si>
  <si>
    <t>R477</t>
  </si>
  <si>
    <t>Camponotus sp. 9</t>
  </si>
  <si>
    <t>STRATHPS1( C)</t>
  </si>
  <si>
    <t>V124</t>
  </si>
  <si>
    <t>STRATHRT2(A)</t>
  </si>
  <si>
    <t>R575</t>
  </si>
  <si>
    <t>INVPS1(A)</t>
  </si>
  <si>
    <t>R723</t>
  </si>
  <si>
    <t>HILLPS2(A)</t>
  </si>
  <si>
    <t>R864</t>
  </si>
  <si>
    <t>R1130</t>
  </si>
  <si>
    <t>NHLMRT3( C)</t>
  </si>
  <si>
    <t>R1163</t>
  </si>
  <si>
    <t>Camponotus sp.6</t>
  </si>
  <si>
    <t>LAURRT3(D)</t>
  </si>
  <si>
    <t>V63</t>
  </si>
  <si>
    <t>Cardiocondyla sp. 1</t>
  </si>
  <si>
    <t>KIALPS2( C)</t>
  </si>
  <si>
    <t>V115</t>
  </si>
  <si>
    <t>IMBPS3(D)</t>
  </si>
  <si>
    <t>R1025</t>
  </si>
  <si>
    <t>BYWRT2(A)</t>
  </si>
  <si>
    <t>R694</t>
  </si>
  <si>
    <t>BYWRT3( C)</t>
  </si>
  <si>
    <t>R716</t>
  </si>
  <si>
    <t>Cardiocondyla sp. 2</t>
  </si>
  <si>
    <t>STRATHRT1(A)</t>
  </si>
  <si>
    <t>V132</t>
  </si>
  <si>
    <t>BYWRT3(B)</t>
  </si>
  <si>
    <t>R712</t>
  </si>
  <si>
    <t>HILLPS1(B)</t>
  </si>
  <si>
    <t>R829</t>
  </si>
  <si>
    <t>Cerapachys sp. 1</t>
  </si>
  <si>
    <t>LAURPS3(A)</t>
  </si>
  <si>
    <t>V25</t>
  </si>
  <si>
    <t>LAURPS3(B)</t>
  </si>
  <si>
    <t>V27</t>
  </si>
  <si>
    <t>Cerapachys sp. 2</t>
  </si>
  <si>
    <t>STRATHRT1(B)</t>
  </si>
  <si>
    <t>V133</t>
  </si>
  <si>
    <t>Cerapachys sp. 3</t>
  </si>
  <si>
    <t>V165</t>
  </si>
  <si>
    <t>Crematogaster sp. 1</t>
  </si>
  <si>
    <t>V38</t>
  </si>
  <si>
    <t>STRATHRT2(B)</t>
  </si>
  <si>
    <t>R579</t>
  </si>
  <si>
    <t>CLIVRT1(A)</t>
  </si>
  <si>
    <t>R254</t>
  </si>
  <si>
    <t>HILLRT1(A)</t>
  </si>
  <si>
    <t>R917</t>
  </si>
  <si>
    <t>IMBRT1(D)</t>
  </si>
  <si>
    <t>R1038</t>
  </si>
  <si>
    <t>IMBRT2( C)</t>
  </si>
  <si>
    <t>R1049</t>
  </si>
  <si>
    <t>Crematogaster sp. 2</t>
  </si>
  <si>
    <t>LAURRT2(A)</t>
  </si>
  <si>
    <t>V47</t>
  </si>
  <si>
    <t>LAURRT2( C)</t>
  </si>
  <si>
    <t>R143</t>
  </si>
  <si>
    <t>Crematogaster sp. 3</t>
  </si>
  <si>
    <t>LAURRT3(B)</t>
  </si>
  <si>
    <t>V60</t>
  </si>
  <si>
    <t>R186</t>
  </si>
  <si>
    <t>CLIVPS1(B)</t>
  </si>
  <si>
    <t>V70</t>
  </si>
  <si>
    <t>HILLRT1(E)</t>
  </si>
  <si>
    <t>R934</t>
  </si>
  <si>
    <t>KIALRT3(A)</t>
  </si>
  <si>
    <t>R456</t>
  </si>
  <si>
    <t>Crematogaster sp. 4</t>
  </si>
  <si>
    <t>V62</t>
  </si>
  <si>
    <t>KIALRT1( C)</t>
  </si>
  <si>
    <t>R341</t>
  </si>
  <si>
    <t>Crematogaster sp. 5</t>
  </si>
  <si>
    <t>STRATHRT3(D)</t>
  </si>
  <si>
    <t>V143</t>
  </si>
  <si>
    <t>Dolichoderus sp. 1</t>
  </si>
  <si>
    <t>INVRT2( C)</t>
  </si>
  <si>
    <t>V154</t>
  </si>
  <si>
    <t>INVRT3(E)</t>
  </si>
  <si>
    <t>R817</t>
  </si>
  <si>
    <t>Epopostruma sp. 1</t>
  </si>
  <si>
    <t>V158</t>
  </si>
  <si>
    <t>Heteroponera sp. 1</t>
  </si>
  <si>
    <t>IMBRT1(A)</t>
  </si>
  <si>
    <t>V174</t>
  </si>
  <si>
    <t>NHLMPS1(B)</t>
  </si>
  <si>
    <t>R1075</t>
  </si>
  <si>
    <t>Hypoponera sp. 1</t>
  </si>
  <si>
    <t>NHLMRT1(E)</t>
  </si>
  <si>
    <t>V183</t>
  </si>
  <si>
    <t>Iridomyrmex sp. 1</t>
  </si>
  <si>
    <t>LAURPS1(A)</t>
  </si>
  <si>
    <t>V5</t>
  </si>
  <si>
    <t>R548</t>
  </si>
  <si>
    <t>CLIVPS1(A)</t>
  </si>
  <si>
    <t>R193</t>
  </si>
  <si>
    <t>INVRT1(A)</t>
  </si>
  <si>
    <t>R772</t>
  </si>
  <si>
    <t>R317</t>
  </si>
  <si>
    <t>IMBRT3(B)</t>
  </si>
  <si>
    <t>R1059</t>
  </si>
  <si>
    <t>Iridomyrmex sp. 2</t>
  </si>
  <si>
    <t>V26</t>
  </si>
  <si>
    <t>BYWRT3(D)</t>
  </si>
  <si>
    <t>R722</t>
  </si>
  <si>
    <t>R824</t>
  </si>
  <si>
    <t>CLIVRT3(D)</t>
  </si>
  <si>
    <t>R296</t>
  </si>
  <si>
    <t>Iridomyrmex sp. 3</t>
  </si>
  <si>
    <t>V44</t>
  </si>
  <si>
    <t>V52</t>
  </si>
  <si>
    <t>Iridomyrmex sp. 4</t>
  </si>
  <si>
    <t>CLIVPS2(B)</t>
  </si>
  <si>
    <t>V75</t>
  </si>
  <si>
    <t>R251</t>
  </si>
  <si>
    <t>Iridomyrmex sp. 5</t>
  </si>
  <si>
    <t>V82</t>
  </si>
  <si>
    <t>INVPS3(E)</t>
  </si>
  <si>
    <t>R771</t>
  </si>
  <si>
    <t>Iridomyrmex sp. 6</t>
  </si>
  <si>
    <t>KIALPS1(A)</t>
  </si>
  <si>
    <t>V100</t>
  </si>
  <si>
    <t>R432</t>
  </si>
  <si>
    <t>HILLPS3(E)</t>
  </si>
  <si>
    <t>R908</t>
  </si>
  <si>
    <t>Iridomyrmex sp. 7</t>
  </si>
  <si>
    <t>V116</t>
  </si>
  <si>
    <t>Iridomyrmex sp. 8</t>
  </si>
  <si>
    <t>HILLPS3(D)</t>
  </si>
  <si>
    <t>V166</t>
  </si>
  <si>
    <t>Leptogenys sp. 1</t>
  </si>
  <si>
    <t>V101</t>
  </si>
  <si>
    <t>R458</t>
  </si>
  <si>
    <t>Mayriella sp. 1</t>
  </si>
  <si>
    <t>V169</t>
  </si>
  <si>
    <t>Melophorus sp. 1</t>
  </si>
  <si>
    <t>STRATHPS3(B)</t>
  </si>
  <si>
    <t>V128</t>
  </si>
  <si>
    <t>STRATHRT2(D)</t>
  </si>
  <si>
    <t>R588</t>
  </si>
  <si>
    <t>R731</t>
  </si>
  <si>
    <t>Melophorus sp. 2</t>
  </si>
  <si>
    <t>V7</t>
  </si>
  <si>
    <t>Melophorus sp. 3</t>
  </si>
  <si>
    <t>V8</t>
  </si>
  <si>
    <t>R527</t>
  </si>
  <si>
    <t>Melophorus sp. 4</t>
  </si>
  <si>
    <t>LAURPS2(E)</t>
  </si>
  <si>
    <t>V22</t>
  </si>
  <si>
    <t xml:space="preserve">Melophorus sp. 5 </t>
  </si>
  <si>
    <t>V66</t>
  </si>
  <si>
    <t>Melophorus sp. 6</t>
  </si>
  <si>
    <t>BYWPS2(B)</t>
  </si>
  <si>
    <t>V144</t>
  </si>
  <si>
    <t>BYWPS3(E)</t>
  </si>
  <si>
    <t>R674</t>
  </si>
  <si>
    <t>Melophorus sp. 7</t>
  </si>
  <si>
    <t>V140</t>
  </si>
  <si>
    <t>Melophorus sp. 8</t>
  </si>
  <si>
    <t>V167</t>
  </si>
  <si>
    <t>HILLRT3(A)</t>
  </si>
  <si>
    <t>R953</t>
  </si>
  <si>
    <t>Meranoplus sp. 1</t>
  </si>
  <si>
    <t>KIALPS3( C)</t>
  </si>
  <si>
    <t>V120</t>
  </si>
  <si>
    <t>IMBPS1(B)</t>
  </si>
  <si>
    <t>R975</t>
  </si>
  <si>
    <t>Meranoplus sp. 2</t>
  </si>
  <si>
    <t>V160</t>
  </si>
  <si>
    <t>HILLPS2( C)</t>
  </si>
  <si>
    <t>R876</t>
  </si>
  <si>
    <t>Meranoplus sp. 3</t>
  </si>
  <si>
    <t>V46</t>
  </si>
  <si>
    <t>Meranoplus sp. 4</t>
  </si>
  <si>
    <t>STRARTHPS1( C)</t>
  </si>
  <si>
    <t>V125</t>
  </si>
  <si>
    <t>R526</t>
  </si>
  <si>
    <t>Meranoplus sp. 5</t>
  </si>
  <si>
    <t>STRATHPS3(A)</t>
  </si>
  <si>
    <t>V127</t>
  </si>
  <si>
    <t>HILLPS1( C)</t>
  </si>
  <si>
    <t>R843</t>
  </si>
  <si>
    <t>R1008</t>
  </si>
  <si>
    <t>R1166</t>
  </si>
  <si>
    <t>Meranoplus sp. 6</t>
  </si>
  <si>
    <t>V131</t>
  </si>
  <si>
    <t>STRATHRT1(E)</t>
  </si>
  <si>
    <t>R572</t>
  </si>
  <si>
    <t>Meranoplus sp. 7</t>
  </si>
  <si>
    <t>STRATHRT1( C)</t>
  </si>
  <si>
    <t>V134</t>
  </si>
  <si>
    <t>BYWRT3(A)</t>
  </si>
  <si>
    <t>R709</t>
  </si>
  <si>
    <t>R1062</t>
  </si>
  <si>
    <t>Meranoplus sp. 8</t>
  </si>
  <si>
    <t>INVRT3(B)</t>
  </si>
  <si>
    <t>V156</t>
  </si>
  <si>
    <t>HILLPS1(E)</t>
  </si>
  <si>
    <t>R858</t>
  </si>
  <si>
    <t>Meranoplus sp. 9</t>
  </si>
  <si>
    <t>INVRT3(D)</t>
  </si>
  <si>
    <t>V157</t>
  </si>
  <si>
    <t>Monomorium sp. 1</t>
  </si>
  <si>
    <t>V2</t>
  </si>
  <si>
    <t>R542</t>
  </si>
  <si>
    <t>R821</t>
  </si>
  <si>
    <t>INVRT1( C)</t>
  </si>
  <si>
    <t>R779</t>
  </si>
  <si>
    <t>R306</t>
  </si>
  <si>
    <t>R1058</t>
  </si>
  <si>
    <t>Monomorium sp. 2</t>
  </si>
  <si>
    <t>LAURPS1(B)</t>
  </si>
  <si>
    <t>V9</t>
  </si>
  <si>
    <t>LAURPS3( C)</t>
  </si>
  <si>
    <t>R97</t>
  </si>
  <si>
    <t>Monomorium sp. 3</t>
  </si>
  <si>
    <t>V23</t>
  </si>
  <si>
    <t>R98</t>
  </si>
  <si>
    <t>Monomorium sp. 4</t>
  </si>
  <si>
    <t>V48</t>
  </si>
  <si>
    <t>V138</t>
  </si>
  <si>
    <t>Monomorium sp. 5</t>
  </si>
  <si>
    <t>V57</t>
  </si>
  <si>
    <t>LAURRT2(E)</t>
  </si>
  <si>
    <t>R161</t>
  </si>
  <si>
    <t>KIALPS3(D)</t>
  </si>
  <si>
    <t>R419</t>
  </si>
  <si>
    <t>KIALPS3(E)</t>
  </si>
  <si>
    <t>R431</t>
  </si>
  <si>
    <t>Monomorium sp. 6</t>
  </si>
  <si>
    <t>KIALRT1(B)</t>
  </si>
  <si>
    <t>V111</t>
  </si>
  <si>
    <t>KIALPS2(A)</t>
  </si>
  <si>
    <t>R356</t>
  </si>
  <si>
    <t>Monomorium sp. 7</t>
  </si>
  <si>
    <t>STRATHPS2(A)</t>
  </si>
  <si>
    <t>V126</t>
  </si>
  <si>
    <t>R525</t>
  </si>
  <si>
    <t xml:space="preserve">Monomorium sp. 8 </t>
  </si>
  <si>
    <t>V168</t>
  </si>
  <si>
    <t>Myrmecia sp. 1</t>
  </si>
  <si>
    <t>LAURRT3(A)</t>
  </si>
  <si>
    <t>V59</t>
  </si>
  <si>
    <t>Myrmecia sp. 2</t>
  </si>
  <si>
    <t>CLIVRT1(D)</t>
  </si>
  <si>
    <t>V86</t>
  </si>
  <si>
    <t>CLIVRT3(E)</t>
  </si>
  <si>
    <t>V97</t>
  </si>
  <si>
    <t>Myrmecia sp. 3</t>
  </si>
  <si>
    <t>V118</t>
  </si>
  <si>
    <t>R406</t>
  </si>
  <si>
    <t xml:space="preserve">Myrmecia sp. 4 </t>
  </si>
  <si>
    <t>STRATHRT1(D)</t>
  </si>
  <si>
    <t>V135</t>
  </si>
  <si>
    <t>Myrmecia sp. 5</t>
  </si>
  <si>
    <t>IMBRT3(A)</t>
  </si>
  <si>
    <t>V179</t>
  </si>
  <si>
    <t>Notoncus sp 5</t>
  </si>
  <si>
    <t>IMBRT3(E)</t>
  </si>
  <si>
    <t>V178</t>
  </si>
  <si>
    <t>Notoncus sp. 1</t>
  </si>
  <si>
    <t>CLIVPS1(E)</t>
  </si>
  <si>
    <t>V73</t>
  </si>
  <si>
    <t>HILLPS3(A)</t>
  </si>
  <si>
    <t>R886</t>
  </si>
  <si>
    <t>BYWRT1(A)</t>
  </si>
  <si>
    <t>V147</t>
  </si>
  <si>
    <t>R718</t>
  </si>
  <si>
    <t>R315</t>
  </si>
  <si>
    <t>R1055</t>
  </si>
  <si>
    <t>Notoncus sp. 2</t>
  </si>
  <si>
    <t>CLIVRT2( C)</t>
  </si>
  <si>
    <t>V89</t>
  </si>
  <si>
    <t>Notoncus sp. 3</t>
  </si>
  <si>
    <t>CLIVRT3(A)</t>
  </si>
  <si>
    <t>V92</t>
  </si>
  <si>
    <t>V94</t>
  </si>
  <si>
    <t>Notoncus sp. 4</t>
  </si>
  <si>
    <t>BYWRT1( C)</t>
  </si>
  <si>
    <t>V148</t>
  </si>
  <si>
    <t>R773</t>
  </si>
  <si>
    <t>R813</t>
  </si>
  <si>
    <t>Ochetellus sp. 1</t>
  </si>
  <si>
    <t>V137</t>
  </si>
  <si>
    <t>LAURRT</t>
  </si>
  <si>
    <t>R582</t>
  </si>
  <si>
    <t>R914</t>
  </si>
  <si>
    <t>INVPS2(A)</t>
  </si>
  <si>
    <t>R743</t>
  </si>
  <si>
    <t>Ochetellus sp. 2</t>
  </si>
  <si>
    <t>V139</t>
  </si>
  <si>
    <t>Opisthopsis sp. 1</t>
  </si>
  <si>
    <t>V45</t>
  </si>
  <si>
    <t>Pachycondyla sp. 1</t>
  </si>
  <si>
    <t>LAURPS3(E)</t>
  </si>
  <si>
    <t>V30</t>
  </si>
  <si>
    <t>NHLMPS3(B)</t>
  </si>
  <si>
    <t>R1107</t>
  </si>
  <si>
    <t>Pachycondyla sp. 2</t>
  </si>
  <si>
    <t>V80</t>
  </si>
  <si>
    <t>Paratrechina sp. 1</t>
  </si>
  <si>
    <t>V95</t>
  </si>
  <si>
    <t>KIALRT2( C)</t>
  </si>
  <si>
    <t>R443</t>
  </si>
  <si>
    <t>KIALRT1(E)</t>
  </si>
  <si>
    <t>R348</t>
  </si>
  <si>
    <t>Paratrechina sp. 2</t>
  </si>
  <si>
    <t>LAURRT1(A)</t>
  </si>
  <si>
    <t>V31</t>
  </si>
  <si>
    <t>STRATHRT3(B)</t>
  </si>
  <si>
    <t>R601</t>
  </si>
  <si>
    <t>V67</t>
  </si>
  <si>
    <t>R814</t>
  </si>
  <si>
    <t>R973</t>
  </si>
  <si>
    <t>R468</t>
  </si>
  <si>
    <t>Paratrechina sp. 3</t>
  </si>
  <si>
    <t>V72</t>
  </si>
  <si>
    <t>INVRT2(B)</t>
  </si>
  <si>
    <t>R793</t>
  </si>
  <si>
    <t>Pheidole sp. 1</t>
  </si>
  <si>
    <t>V10</t>
  </si>
  <si>
    <t>V64</t>
  </si>
  <si>
    <t>R859</t>
  </si>
  <si>
    <t>HILLRT1(B)</t>
  </si>
  <si>
    <t>R922</t>
  </si>
  <si>
    <t>KIALPS2(E)</t>
  </si>
  <si>
    <t>R385</t>
  </si>
  <si>
    <t>R451</t>
  </si>
  <si>
    <t>Pheidole sp. 10</t>
  </si>
  <si>
    <t>LAUPS1(A)</t>
  </si>
  <si>
    <t>V11</t>
  </si>
  <si>
    <t>R707</t>
  </si>
  <si>
    <t>Pheidole sp. 11</t>
  </si>
  <si>
    <t>V35</t>
  </si>
  <si>
    <t>STRATHPS3(D)</t>
  </si>
  <si>
    <t>R533</t>
  </si>
  <si>
    <t>V99</t>
  </si>
  <si>
    <t>R1060</t>
  </si>
  <si>
    <t>Pheidole sp. 12</t>
  </si>
  <si>
    <t>V40</t>
  </si>
  <si>
    <t>R826</t>
  </si>
  <si>
    <t>R840</t>
  </si>
  <si>
    <t>Pheidole sp. 13</t>
  </si>
  <si>
    <t>V33</t>
  </si>
  <si>
    <t>R169</t>
  </si>
  <si>
    <t>R416</t>
  </si>
  <si>
    <t>NHLMRT3(B)</t>
  </si>
  <si>
    <t>R1161</t>
  </si>
  <si>
    <t>Pheidole sp. 14</t>
  </si>
  <si>
    <t>V42</t>
  </si>
  <si>
    <t>V51</t>
  </si>
  <si>
    <t>INVPS2(B)</t>
  </si>
  <si>
    <t>R748</t>
  </si>
  <si>
    <t>V79</t>
  </si>
  <si>
    <t>KIALPS1(B)</t>
  </si>
  <si>
    <t>R313</t>
  </si>
  <si>
    <t>R350</t>
  </si>
  <si>
    <t>Pheidole sp. 15</t>
  </si>
  <si>
    <t>STRATHPS1(A)</t>
  </si>
  <si>
    <t>R490</t>
  </si>
  <si>
    <t>V68</t>
  </si>
  <si>
    <t>INVPS3(A)</t>
  </si>
  <si>
    <t>R760</t>
  </si>
  <si>
    <t>Pheidole sp. 16</t>
  </si>
  <si>
    <t>V69</t>
  </si>
  <si>
    <t>R916</t>
  </si>
  <si>
    <t>V113</t>
  </si>
  <si>
    <t>R1006</t>
  </si>
  <si>
    <t>Pheidole sp. 2</t>
  </si>
  <si>
    <t>KIALPS2(D)</t>
  </si>
  <si>
    <t>V117</t>
  </si>
  <si>
    <t>Pheidole sp. 3</t>
  </si>
  <si>
    <t>INVRT3(A)</t>
  </si>
  <si>
    <t>V155</t>
  </si>
  <si>
    <t>Pheidole sp. 4</t>
  </si>
  <si>
    <t>IMBRT2(A)</t>
  </si>
  <si>
    <t>V176</t>
  </si>
  <si>
    <t>NHLMPS3(D)</t>
  </si>
  <si>
    <t>R1118</t>
  </si>
  <si>
    <t>Pheidole sp. 5</t>
  </si>
  <si>
    <t>V4</t>
  </si>
  <si>
    <t>LAURPS2( C)</t>
  </si>
  <si>
    <t>R59</t>
  </si>
  <si>
    <t>R820</t>
  </si>
  <si>
    <t>R866</t>
  </si>
  <si>
    <t>R358</t>
  </si>
  <si>
    <t>NHLMPS2(B)</t>
  </si>
  <si>
    <t>R1088</t>
  </si>
  <si>
    <t>Pheidole sp. 6</t>
  </si>
  <si>
    <t>V81</t>
  </si>
  <si>
    <t>HILLRT1(D)</t>
  </si>
  <si>
    <t>R931</t>
  </si>
  <si>
    <t>V112</t>
  </si>
  <si>
    <t>KIALRT1(D)</t>
  </si>
  <si>
    <t>R346</t>
  </si>
  <si>
    <t>Pheidole sp. 7</t>
  </si>
  <si>
    <t>V87</t>
  </si>
  <si>
    <t>R834</t>
  </si>
  <si>
    <t xml:space="preserve"> KIALPS2( C)</t>
  </si>
  <si>
    <t>R371</t>
  </si>
  <si>
    <t>IMBRT1( C)</t>
  </si>
  <si>
    <t>R1035</t>
  </si>
  <si>
    <t>Pheidole sp. 8</t>
  </si>
  <si>
    <t>V104</t>
  </si>
  <si>
    <t>V105</t>
  </si>
  <si>
    <t>Pheidole sp. 9</t>
  </si>
  <si>
    <t>V153</t>
  </si>
  <si>
    <t>Plagiolepis sp. 1</t>
  </si>
  <si>
    <t>V84</t>
  </si>
  <si>
    <t>HILLRT3(E)</t>
  </si>
  <si>
    <t>V172</t>
  </si>
  <si>
    <t>NHLMRT1(A)</t>
  </si>
  <si>
    <t>R1123</t>
  </si>
  <si>
    <t>Platythyrea sp. 1</t>
  </si>
  <si>
    <t>V17</t>
  </si>
  <si>
    <t>Polyrachis sp. 1</t>
  </si>
  <si>
    <t>KIALRT2(E)</t>
  </si>
  <si>
    <t>V121</t>
  </si>
  <si>
    <t>Polyrachis sp. 2</t>
  </si>
  <si>
    <t>V122</t>
  </si>
  <si>
    <t>R471</t>
  </si>
  <si>
    <t>Polyrachis sp. 3</t>
  </si>
  <si>
    <t>V185</t>
  </si>
  <si>
    <t xml:space="preserve">Prolasius sp. 1 </t>
  </si>
  <si>
    <t>V130</t>
  </si>
  <si>
    <t>R546</t>
  </si>
  <si>
    <t>Prolasius sp. 2</t>
  </si>
  <si>
    <t>HILLRT2(D)</t>
  </si>
  <si>
    <t>V170</t>
  </si>
  <si>
    <t>Prolasius sp. 3</t>
  </si>
  <si>
    <t>IMBRT2(B)</t>
  </si>
  <si>
    <t>V177</t>
  </si>
  <si>
    <t>NHLMRT2( C)</t>
  </si>
  <si>
    <t>R1142</t>
  </si>
  <si>
    <t>Prolasius sp. 4</t>
  </si>
  <si>
    <t>V180</t>
  </si>
  <si>
    <t>NHLMRT3(A)</t>
  </si>
  <si>
    <t>R1155</t>
  </si>
  <si>
    <t>Rhytidoponera sp. 1</t>
  </si>
  <si>
    <t>LAURPS1(D)</t>
  </si>
  <si>
    <t>V14</t>
  </si>
  <si>
    <t>STRATHRT2( C)</t>
  </si>
  <si>
    <t>R585</t>
  </si>
  <si>
    <t>Rhytidoponera sp. 2</t>
  </si>
  <si>
    <t>V16</t>
  </si>
  <si>
    <t>R678</t>
  </si>
  <si>
    <t>R195</t>
  </si>
  <si>
    <t>R806</t>
  </si>
  <si>
    <t>IMBPS1(D)</t>
  </si>
  <si>
    <t>R980</t>
  </si>
  <si>
    <t>NHLMRT2(B)</t>
  </si>
  <si>
    <t>R1140</t>
  </si>
  <si>
    <t>Rhytidoponera sp. 3</t>
  </si>
  <si>
    <t>CLIVRT1(E)</t>
  </si>
  <si>
    <t>V88</t>
  </si>
  <si>
    <t>V136</t>
  </si>
  <si>
    <t>R681</t>
  </si>
  <si>
    <t>V103</t>
  </si>
  <si>
    <t>R1158</t>
  </si>
  <si>
    <t>Rhytidoponera sp. 4</t>
  </si>
  <si>
    <t>V150</t>
  </si>
  <si>
    <t>INVPS2( C)</t>
  </si>
  <si>
    <t>R753</t>
  </si>
  <si>
    <t>R1108</t>
  </si>
  <si>
    <t>Solenopsis sp. 1</t>
  </si>
  <si>
    <t>V6</t>
  </si>
  <si>
    <t>R549</t>
  </si>
  <si>
    <t>CLIVPS1(D)</t>
  </si>
  <si>
    <t>R203</t>
  </si>
  <si>
    <t>R832</t>
  </si>
  <si>
    <t>R304</t>
  </si>
  <si>
    <t>R1036</t>
  </si>
  <si>
    <t>Sphinctomyrmex sp. 1</t>
  </si>
  <si>
    <t>NHMLRT3(D)</t>
  </si>
  <si>
    <t>V187</t>
  </si>
  <si>
    <t>Stigmacros sp. 1</t>
  </si>
  <si>
    <t>LAURRT1(B)</t>
  </si>
  <si>
    <t>V36</t>
  </si>
  <si>
    <t>Stigmacros sp. 2</t>
  </si>
  <si>
    <t>V161</t>
  </si>
  <si>
    <t>R919</t>
  </si>
  <si>
    <t>Stigmacros sp. 3</t>
  </si>
  <si>
    <t>NHLMRT3(D)</t>
  </si>
  <si>
    <t>V186</t>
  </si>
  <si>
    <t>Stigmacros sp. 4</t>
  </si>
  <si>
    <t>HILLRT3(D)</t>
  </si>
  <si>
    <t>V171</t>
  </si>
  <si>
    <t>Strumigenys sp. 1</t>
  </si>
  <si>
    <t>V184</t>
  </si>
  <si>
    <t>Tapinoma sp. 1</t>
  </si>
  <si>
    <t>LAURPS1( C)</t>
  </si>
  <si>
    <t>V12</t>
  </si>
  <si>
    <t>R679</t>
  </si>
  <si>
    <t>CLIVPS2( C)</t>
  </si>
  <si>
    <t>R218</t>
  </si>
  <si>
    <t>HILLRT2(B)</t>
  </si>
  <si>
    <t>R943</t>
  </si>
  <si>
    <t>R302</t>
  </si>
  <si>
    <t>R437</t>
  </si>
  <si>
    <t>Technomyrmex sp. 1</t>
  </si>
  <si>
    <t>STRATHRT2(E)</t>
  </si>
  <si>
    <t>V141</t>
  </si>
  <si>
    <t>R543</t>
  </si>
  <si>
    <t>R844</t>
  </si>
  <si>
    <t>Tetramorium sp. 1</t>
  </si>
  <si>
    <t>V1</t>
  </si>
  <si>
    <t>BYWPS3(B)</t>
  </si>
  <si>
    <t>R657</t>
  </si>
  <si>
    <t>Tetramorium sp. 2</t>
  </si>
  <si>
    <t>V13</t>
  </si>
  <si>
    <t>V54</t>
  </si>
  <si>
    <t>R729</t>
  </si>
  <si>
    <t>R783</t>
  </si>
  <si>
    <t>Tetramorium sp. 3</t>
  </si>
  <si>
    <t>V108</t>
  </si>
  <si>
    <t>KIALPS3(B)</t>
  </si>
  <si>
    <t>R402</t>
  </si>
  <si>
    <t>Tetramorium sp. 4</t>
  </si>
  <si>
    <t>HILLPS1(D)</t>
  </si>
  <si>
    <t>V162</t>
  </si>
  <si>
    <t>R905</t>
  </si>
  <si>
    <t>R982</t>
  </si>
  <si>
    <t>B3R</t>
  </si>
  <si>
    <t>RT</t>
  </si>
  <si>
    <t>Boomi</t>
  </si>
  <si>
    <t>STRATHRT</t>
  </si>
  <si>
    <t>B2R</t>
  </si>
  <si>
    <t>B1R</t>
  </si>
  <si>
    <t>BYWRT</t>
  </si>
  <si>
    <t>B3P</t>
  </si>
  <si>
    <t>PS</t>
  </si>
  <si>
    <t>STRATPS</t>
  </si>
  <si>
    <t>B2P</t>
  </si>
  <si>
    <t>LAURPS</t>
  </si>
  <si>
    <t>B1P</t>
  </si>
  <si>
    <t>BYWPS</t>
  </si>
  <si>
    <t>I3R</t>
  </si>
  <si>
    <t>Inverell</t>
  </si>
  <si>
    <t>INVRT</t>
  </si>
  <si>
    <t>I2R</t>
  </si>
  <si>
    <t>HILLRT</t>
  </si>
  <si>
    <t>I1R</t>
  </si>
  <si>
    <t>CLIVRT</t>
  </si>
  <si>
    <t>I3P</t>
  </si>
  <si>
    <t>INVPS</t>
  </si>
  <si>
    <t>I2P</t>
  </si>
  <si>
    <t>HILLPS</t>
  </si>
  <si>
    <t>I1P</t>
  </si>
  <si>
    <t>CLIVPS</t>
  </si>
  <si>
    <t>A3R</t>
  </si>
  <si>
    <t>Armidale</t>
  </si>
  <si>
    <t>NHLMPT</t>
  </si>
  <si>
    <t>A2R</t>
  </si>
  <si>
    <t>KIALRT</t>
  </si>
  <si>
    <t>A1R</t>
  </si>
  <si>
    <t>IMBRT</t>
  </si>
  <si>
    <t>A3P</t>
  </si>
  <si>
    <t>NHLMPS</t>
  </si>
  <si>
    <t>A2P</t>
  </si>
  <si>
    <t>KIALPS</t>
  </si>
  <si>
    <t>A1P</t>
  </si>
  <si>
    <t>IMBPS</t>
  </si>
  <si>
    <t>Lat</t>
  </si>
  <si>
    <t>Average</t>
  </si>
  <si>
    <t>BareGround</t>
  </si>
  <si>
    <t>LeafLitter</t>
  </si>
  <si>
    <t>HerbCover</t>
  </si>
  <si>
    <t>ShortGrass</t>
  </si>
  <si>
    <t>TallGrass</t>
  </si>
  <si>
    <t>P</t>
  </si>
  <si>
    <t>CN</t>
  </si>
  <si>
    <t>Code</t>
  </si>
  <si>
    <t>Habitat</t>
  </si>
  <si>
    <t>Region</t>
  </si>
  <si>
    <t>Site</t>
  </si>
  <si>
    <t>Polyrachus sp. 1</t>
  </si>
  <si>
    <t>Polyrachus sp. 2</t>
  </si>
  <si>
    <t>Polyrachus sp. 3</t>
  </si>
  <si>
    <t>MP..book</t>
  </si>
  <si>
    <t>morph.vial</t>
  </si>
  <si>
    <t>count</t>
  </si>
  <si>
    <t>Group</t>
  </si>
  <si>
    <t>Trap</t>
  </si>
  <si>
    <t>Site2</t>
  </si>
  <si>
    <t>MP- book</t>
  </si>
  <si>
    <t xml:space="preserve"> morph vial</t>
  </si>
  <si>
    <t>y</t>
  </si>
  <si>
    <t>x</t>
  </si>
  <si>
    <t xml:space="preserve">Matrix </t>
  </si>
  <si>
    <t>Entry</t>
  </si>
  <si>
    <t>Variable</t>
  </si>
  <si>
    <t>Unit or factor levels</t>
  </si>
  <si>
    <t>Description</t>
  </si>
  <si>
    <t>comm</t>
  </si>
  <si>
    <t>Site identifier</t>
  </si>
  <si>
    <t>none</t>
  </si>
  <si>
    <t>[all species]</t>
  </si>
  <si>
    <t>…</t>
  </si>
  <si>
    <t>traits</t>
  </si>
  <si>
    <t>Minimum inter-eye distance</t>
  </si>
  <si>
    <t>eye width</t>
  </si>
  <si>
    <t>ability to see laterally</t>
  </si>
  <si>
    <t>head length</t>
  </si>
  <si>
    <t>may be indicative of diet; longer head length may indicate herbivory</t>
  </si>
  <si>
    <t>mandible length</t>
  </si>
  <si>
    <t>indicative of diet; longer mandibles could allow predation of larger prey</t>
  </si>
  <si>
    <t>top tooth length</t>
  </si>
  <si>
    <t>may function to cut and masticate. Longer top teeth may increase funcitonal cpomlexity, increasin gability to cut and break down plant paterial</t>
  </si>
  <si>
    <t>scape lengtjh</t>
  </si>
  <si>
    <t>mechano and chemoreception</t>
  </si>
  <si>
    <t>max. hait length (alitrunk)</t>
  </si>
  <si>
    <t>heirs may increase tolerance to dehydration, they may funtion in thermo-regulation or relatve to mechanoreception</t>
  </si>
  <si>
    <t>mid-femur length</t>
  </si>
  <si>
    <t>linked to locomotion and climbing ability</t>
  </si>
  <si>
    <t>envir</t>
  </si>
  <si>
    <t>soil p content</t>
  </si>
  <si>
    <t>bare ground cover</t>
  </si>
  <si>
    <t>coord</t>
  </si>
  <si>
    <t>X</t>
  </si>
  <si>
    <t>WGS84</t>
  </si>
  <si>
    <t>Y</t>
  </si>
  <si>
    <t>Newholme</t>
  </si>
  <si>
    <t xml:space="preserve"> 30°25'34.18"S</t>
  </si>
  <si>
    <t>151°39'19.82"E</t>
  </si>
  <si>
    <t>Imbota</t>
  </si>
  <si>
    <t xml:space="preserve"> 30°33'49.37"S</t>
  </si>
  <si>
    <t>151°42'33.68"E</t>
  </si>
  <si>
    <t>Arm site 3</t>
  </si>
  <si>
    <t xml:space="preserve"> 30°28'37.35"S</t>
  </si>
  <si>
    <t>151°22'39.22"E</t>
  </si>
  <si>
    <t>Goono</t>
  </si>
  <si>
    <t xml:space="preserve"> 29°49'2.07"S</t>
  </si>
  <si>
    <t>151° 6'59.74"E</t>
  </si>
  <si>
    <t>Inv site 2</t>
  </si>
  <si>
    <t xml:space="preserve"> 29°31'6.83"S</t>
  </si>
  <si>
    <t>151° 1'18.54"E</t>
  </si>
  <si>
    <t>inv site3</t>
  </si>
  <si>
    <t xml:space="preserve"> 29°12'3.01"S</t>
  </si>
  <si>
    <t>150°58'36.54"E</t>
  </si>
  <si>
    <t>Boomi 1</t>
  </si>
  <si>
    <t xml:space="preserve"> 28°43'57.69"S</t>
  </si>
  <si>
    <t>149°36'35.91"E</t>
  </si>
  <si>
    <t>Boomi 2</t>
  </si>
  <si>
    <t xml:space="preserve"> 28°54'11.32"S</t>
  </si>
  <si>
    <t>149°35'54.59"E</t>
  </si>
  <si>
    <t>Boomi 3</t>
  </si>
  <si>
    <t xml:space="preserve"> 28°52'51.81"S</t>
  </si>
  <si>
    <t>149°52'11.01"E</t>
  </si>
  <si>
    <t>May be a function of the habitat in which the ant lives</t>
  </si>
  <si>
    <t>Traits were measured in every sites.</t>
  </si>
  <si>
    <t>THORAX - weber?</t>
  </si>
  <si>
    <t>Sites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</si>
  <si>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</si>
  <si>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</si>
  <si>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</si>
  <si>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</si>
  <si>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</si>
  <si>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</si>
  <si>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</si>
  <si>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</si>
  <si>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</si>
  <si>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</si>
  <si>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</si>
  <si>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</si>
  <si>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</si>
  <si>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</si>
  <si>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</si>
  <si>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</si>
  <si>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</si>
  <si>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</si>
  <si>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</si>
  <si>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</si>
  <si>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</si>
  <si>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</si>
  <si>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</si>
  <si>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</si>
  <si>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</si>
  <si>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</si>
  <si>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</si>
  <si>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</si>
  <si>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</si>
  <si>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</si>
  <si>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</si>
  <si>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sp32</t>
  </si>
  <si>
    <t>sp33</t>
  </si>
  <si>
    <t>sp34</t>
  </si>
  <si>
    <t>sp35</t>
  </si>
  <si>
    <t>sp36</t>
  </si>
  <si>
    <t>sp37</t>
  </si>
  <si>
    <t>sp38</t>
  </si>
  <si>
    <t>sp39</t>
  </si>
  <si>
    <t>sp40</t>
  </si>
  <si>
    <t>sp41</t>
  </si>
  <si>
    <t>sp42</t>
  </si>
  <si>
    <t>sp43</t>
  </si>
  <si>
    <t>sp44</t>
  </si>
  <si>
    <t>sp45</t>
  </si>
  <si>
    <t>sp46</t>
  </si>
  <si>
    <t>sp47</t>
  </si>
  <si>
    <t>sp48</t>
  </si>
  <si>
    <t>sp49</t>
  </si>
  <si>
    <t>sp50</t>
  </si>
  <si>
    <t>sp51</t>
  </si>
  <si>
    <t>sp52</t>
  </si>
  <si>
    <t>sp53</t>
  </si>
  <si>
    <t>sp54</t>
  </si>
  <si>
    <t>sp55</t>
  </si>
  <si>
    <t>sp56</t>
  </si>
  <si>
    <t>sp57</t>
  </si>
  <si>
    <t>sp58</t>
  </si>
  <si>
    <t>sp59</t>
  </si>
  <si>
    <t>sp60</t>
  </si>
  <si>
    <t>sp61</t>
  </si>
  <si>
    <t>sp62</t>
  </si>
  <si>
    <t>sp63</t>
  </si>
  <si>
    <t>sp64</t>
  </si>
  <si>
    <t>sp65</t>
  </si>
  <si>
    <t>sp66</t>
  </si>
  <si>
    <t>sp67</t>
  </si>
  <si>
    <t>sp68</t>
  </si>
  <si>
    <t>sp69</t>
  </si>
  <si>
    <t>sp70</t>
  </si>
  <si>
    <t>sp71</t>
  </si>
  <si>
    <t>sp72</t>
  </si>
  <si>
    <t>sp73</t>
  </si>
  <si>
    <t>sp74</t>
  </si>
  <si>
    <t>sp75</t>
  </si>
  <si>
    <t>sp76</t>
  </si>
  <si>
    <t>sp77</t>
  </si>
  <si>
    <t>sp78</t>
  </si>
  <si>
    <t>sp79</t>
  </si>
  <si>
    <t>sp80</t>
  </si>
  <si>
    <t>sp81</t>
  </si>
  <si>
    <t>sp82</t>
  </si>
  <si>
    <t>sp83</t>
  </si>
  <si>
    <t>sp84</t>
  </si>
  <si>
    <t>sp85</t>
  </si>
  <si>
    <t>sp86</t>
  </si>
  <si>
    <t>sp87</t>
  </si>
  <si>
    <t>sp88</t>
  </si>
  <si>
    <t>sp89</t>
  </si>
  <si>
    <t>sp90</t>
  </si>
  <si>
    <t>sp91</t>
  </si>
  <si>
    <t>sp92</t>
  </si>
  <si>
    <t>sp93</t>
  </si>
  <si>
    <t>sp94</t>
  </si>
  <si>
    <t>sp95</t>
  </si>
  <si>
    <t>sp96</t>
  </si>
  <si>
    <t>sp97</t>
  </si>
  <si>
    <t>sp98</t>
  </si>
  <si>
    <t>sp99</t>
  </si>
  <si>
    <t>sp100</t>
  </si>
  <si>
    <t>sp101</t>
  </si>
  <si>
    <t>sp102</t>
  </si>
  <si>
    <t>sp103</t>
  </si>
  <si>
    <t>sp104</t>
  </si>
  <si>
    <t>sp105</t>
  </si>
  <si>
    <t>sp106</t>
  </si>
  <si>
    <t>sp107</t>
  </si>
  <si>
    <t>sp108</t>
  </si>
  <si>
    <t>sp109</t>
  </si>
  <si>
    <t>sp110</t>
  </si>
  <si>
    <t>sp111</t>
  </si>
  <si>
    <t>sp112</t>
  </si>
  <si>
    <t>sp113</t>
  </si>
  <si>
    <t>sp114</t>
  </si>
  <si>
    <t>sp115</t>
  </si>
  <si>
    <t>sp116</t>
  </si>
  <si>
    <t>sp117</t>
  </si>
  <si>
    <t>sp118</t>
  </si>
  <si>
    <t>sp119</t>
  </si>
  <si>
    <t>sp120</t>
  </si>
  <si>
    <t>sp121</t>
  </si>
  <si>
    <t>sp122</t>
  </si>
  <si>
    <t>sp123</t>
  </si>
  <si>
    <t>sp124</t>
  </si>
  <si>
    <t>tall grass cover</t>
  </si>
  <si>
    <t>short grass cover</t>
  </si>
  <si>
    <t>herb cover</t>
  </si>
  <si>
    <t>leaf litter cover</t>
  </si>
  <si>
    <t>soil carbon-nitrogen ratio</t>
  </si>
  <si>
    <t>habitat type</t>
  </si>
  <si>
    <t>Average ambient daily temperature</t>
  </si>
  <si>
    <t>degrees Celsius</t>
  </si>
  <si>
    <t>proportion</t>
  </si>
  <si>
    <t>RT=remnant vs. PS=pasture</t>
  </si>
  <si>
    <t>Sp</t>
  </si>
  <si>
    <t>SiteID</t>
  </si>
  <si>
    <t>Taxon</t>
  </si>
  <si>
    <t>TaxCode</t>
  </si>
  <si>
    <t>Aphaenogaster sp. 1</t>
  </si>
  <si>
    <t>Camponotus sp. 10</t>
  </si>
  <si>
    <t>Camponotus sp. 4</t>
  </si>
  <si>
    <t>Melophorus sp. 5</t>
  </si>
  <si>
    <t>Monomorium sp. 8</t>
  </si>
  <si>
    <t>Myrmecia sp. 4</t>
  </si>
  <si>
    <t>Prolasius sp. 1</t>
  </si>
  <si>
    <t>MP</t>
  </si>
  <si>
    <t xml:space="preserve">One species had an NA in MP trait and was removed for analyses: </t>
  </si>
  <si>
    <t>decimal degrees</t>
  </si>
  <si>
    <t>The sheet "traits" include traits values averaged across sites for every species (following Yates et al. 2015).</t>
  </si>
  <si>
    <t>Regional information:</t>
  </si>
  <si>
    <t>Contact person:</t>
  </si>
  <si>
    <t>nigel.andrew@une.edu.au</t>
  </si>
  <si>
    <t>Nigel Andrew</t>
  </si>
  <si>
    <t>Species/morphospecies identifier</t>
  </si>
  <si>
    <t>longitude</t>
  </si>
  <si>
    <t>latitude</t>
  </si>
  <si>
    <t xml:space="preserve">number of individuals
NB: 1 species was removed (see the Notes sheet for more details).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</si>
</sst>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i/>
      <sz val="10"/>
      <name val="Arial"/>
      <family val="2"/>
    </font>
    <font>
      <u/>
      <sz val="10"/>
      <color indexed="12"/>
      <name val="Arial"/>
      <family val="2"/>
    </font>
    <font>
      <i/>
      <sz val="10"/>
      <color indexed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Border="1"/>
    <xf numFmtId="0" fontId="4" fillId="2" borderId="0" xfId="1" applyFont="1" applyFill="1" applyAlignment="1" applyProtection="1"/>
    <xf numFmtId="0" fontId="0" fillId="0" borderId="0" xfId="0" applyFont="1"/>
    <xf numFmtId="0" fontId="5" fillId="0" borderId="1" xfId="0" applyFont="1" applyBorder="1"/>
    <xf numFmtId="0" fontId="0" fillId="3" borderId="0" xfId="0" applyFill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0" fillId="5" borderId="0" xfId="0" applyFill="1" applyAlignment="1">
      <alignment horizontal="left" vertical="top"/>
    </xf>
    <xf numFmtId="0" fontId="0" fillId="6" borderId="0" xfId="0" applyFill="1" applyAlignment="1">
      <alignment horizontal="left" vertical="top" wrapText="1"/>
    </xf>
    <xf numFmtId="0" fontId="0" fillId="7" borderId="0" xfId="0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/>
    </xf>
    <xf numFmtId="0" fontId="0" fillId="7" borderId="1" xfId="0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8" borderId="0" xfId="0" applyFill="1"/>
    <xf numFmtId="0" fontId="0" fillId="0" borderId="0" xfId="0"/>
    <xf numFmtId="0" fontId="0" fillId="0" borderId="0" xfId="0" quotePrefix="1"/>
    <xf numFmtId="0" fontId="0" fillId="0" borderId="0" xfId="0" applyFill="1"/>
    <xf numFmtId="0" fontId="5" fillId="0" borderId="1" xfId="0" applyFont="1" applyBorder="1" applyAlignment="1">
      <alignment wrapText="1"/>
    </xf>
    <xf numFmtId="0" fontId="0" fillId="0" borderId="1" xfId="0" applyBorder="1"/>
    <xf numFmtId="0" fontId="0" fillId="9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T19"/>
  <sheetViews>
    <sheetView workbookViewId="0">
      <pane xSplit="1" ySplit="1" topLeftCell="BZ2" activePane="bottomRight" state="frozen"/>
      <selection pane="topRight" activeCell="B1" sqref="B1"/>
      <selection pane="bottomLeft" activeCell="A2" sqref="A2"/>
      <selection pane="bottomRight" activeCell="B1" sqref="B1:DT1"/>
    </sheetView>
  </sheetViews>
  <sheetFormatPr defaultRowHeight="15" x14ac:dyDescent="0.25"/>
  <cols>
    <col min="1" max="1" width="5.28515625" style="20" bestFit="1" customWidth="1"/>
    <col min="2" max="10" width="4" bestFit="1" customWidth="1"/>
    <col min="11" max="29" width="5" bestFit="1" customWidth="1"/>
    <col min="30" max="30" width="6" bestFit="1" customWidth="1"/>
    <col min="31" max="99" width="5" bestFit="1" customWidth="1"/>
    <col min="100" max="124" width="6" bestFit="1" customWidth="1"/>
  </cols>
  <sheetData>
    <row r="1" spans="1:124" s="20" customFormat="1" x14ac:dyDescent="0.25">
      <c r="A1" s="20" t="s">
        <v>737</v>
      </c>
      <c r="B1" s="20" t="s">
        <v>738</v>
      </c>
      <c r="C1" s="20" t="s">
        <v>739</v>
      </c>
      <c r="D1" s="20" t="s">
        <v>740</v>
      </c>
      <c r="E1" s="20" t="s">
        <v>741</v>
      </c>
      <c r="F1" s="20" t="s">
        <v>742</v>
      </c>
      <c r="G1" s="20" t="s">
        <v>743</v>
      </c>
      <c r="H1" s="20" t="s">
        <v>744</v>
      </c>
      <c r="I1" s="20" t="s">
        <v>745</v>
      </c>
      <c r="J1" s="20" t="s">
        <v>746</v>
      </c>
      <c r="K1" s="20" t="s">
        <v>747</v>
      </c>
      <c r="L1" s="20" t="s">
        <v>748</v>
      </c>
      <c r="M1" s="20" t="s">
        <v>749</v>
      </c>
      <c r="N1" s="20" t="s">
        <v>750</v>
      </c>
      <c r="O1" s="20" t="s">
        <v>751</v>
      </c>
      <c r="P1" s="20" t="s">
        <v>752</v>
      </c>
      <c r="Q1" s="20" t="s">
        <v>753</v>
      </c>
      <c r="R1" s="20" t="s">
        <v>754</v>
      </c>
      <c r="S1" s="20" t="s">
        <v>755</v>
      </c>
      <c r="T1" s="20" t="s">
        <v>756</v>
      </c>
      <c r="U1" s="20" t="s">
        <v>757</v>
      </c>
      <c r="V1" s="20" t="s">
        <v>758</v>
      </c>
      <c r="W1" s="20" t="s">
        <v>759</v>
      </c>
      <c r="X1" s="20" t="s">
        <v>760</v>
      </c>
      <c r="Y1" s="20" t="s">
        <v>761</v>
      </c>
      <c r="Z1" s="20" t="s">
        <v>762</v>
      </c>
      <c r="AA1" s="20" t="s">
        <v>763</v>
      </c>
      <c r="AB1" s="20" t="s">
        <v>764</v>
      </c>
      <c r="AC1" s="20" t="s">
        <v>766</v>
      </c>
      <c r="AD1" s="20" t="s">
        <v>767</v>
      </c>
      <c r="AE1" s="20" t="s">
        <v>768</v>
      </c>
      <c r="AF1" s="20" t="s">
        <v>769</v>
      </c>
      <c r="AG1" s="20" t="s">
        <v>770</v>
      </c>
      <c r="AH1" s="20" t="s">
        <v>771</v>
      </c>
      <c r="AI1" s="20" t="s">
        <v>772</v>
      </c>
      <c r="AJ1" s="20" t="s">
        <v>773</v>
      </c>
      <c r="AK1" s="20" t="s">
        <v>774</v>
      </c>
      <c r="AL1" s="20" t="s">
        <v>775</v>
      </c>
      <c r="AM1" s="20" t="s">
        <v>776</v>
      </c>
      <c r="AN1" s="20" t="s">
        <v>777</v>
      </c>
      <c r="AO1" s="20" t="s">
        <v>778</v>
      </c>
      <c r="AP1" s="20" t="s">
        <v>779</v>
      </c>
      <c r="AQ1" s="20" t="s">
        <v>780</v>
      </c>
      <c r="AR1" s="20" t="s">
        <v>781</v>
      </c>
      <c r="AS1" s="20" t="s">
        <v>782</v>
      </c>
      <c r="AT1" s="20" t="s">
        <v>783</v>
      </c>
      <c r="AU1" s="20" t="s">
        <v>784</v>
      </c>
      <c r="AV1" s="20" t="s">
        <v>785</v>
      </c>
      <c r="AW1" s="20" t="s">
        <v>786</v>
      </c>
      <c r="AX1" s="20" t="s">
        <v>787</v>
      </c>
      <c r="AY1" s="20" t="s">
        <v>788</v>
      </c>
      <c r="AZ1" s="20" t="s">
        <v>789</v>
      </c>
      <c r="BA1" s="20" t="s">
        <v>790</v>
      </c>
      <c r="BB1" s="20" t="s">
        <v>791</v>
      </c>
      <c r="BC1" s="20" t="s">
        <v>792</v>
      </c>
      <c r="BD1" s="20" t="s">
        <v>793</v>
      </c>
      <c r="BE1" s="20" t="s">
        <v>794</v>
      </c>
      <c r="BF1" s="20" t="s">
        <v>795</v>
      </c>
      <c r="BG1" s="20" t="s">
        <v>796</v>
      </c>
      <c r="BH1" s="20" t="s">
        <v>797</v>
      </c>
      <c r="BI1" s="20" t="s">
        <v>798</v>
      </c>
      <c r="BJ1" s="20" t="s">
        <v>799</v>
      </c>
      <c r="BK1" s="20" t="s">
        <v>800</v>
      </c>
      <c r="BL1" s="20" t="s">
        <v>801</v>
      </c>
      <c r="BM1" s="20" t="s">
        <v>802</v>
      </c>
      <c r="BN1" s="20" t="s">
        <v>803</v>
      </c>
      <c r="BO1" s="20" t="s">
        <v>804</v>
      </c>
      <c r="BP1" s="20" t="s">
        <v>805</v>
      </c>
      <c r="BQ1" s="20" t="s">
        <v>806</v>
      </c>
      <c r="BR1" s="20" t="s">
        <v>807</v>
      </c>
      <c r="BS1" s="20" t="s">
        <v>808</v>
      </c>
      <c r="BT1" s="20" t="s">
        <v>809</v>
      </c>
      <c r="BU1" s="20" t="s">
        <v>810</v>
      </c>
      <c r="BV1" s="20" t="s">
        <v>811</v>
      </c>
      <c r="BW1" s="20" t="s">
        <v>812</v>
      </c>
      <c r="BX1" s="20" t="s">
        <v>813</v>
      </c>
      <c r="BY1" s="20" t="s">
        <v>814</v>
      </c>
      <c r="BZ1" s="20" t="s">
        <v>815</v>
      </c>
      <c r="CA1" s="20" t="s">
        <v>816</v>
      </c>
      <c r="CB1" s="20" t="s">
        <v>817</v>
      </c>
      <c r="CC1" s="20" t="s">
        <v>818</v>
      </c>
      <c r="CD1" s="20" t="s">
        <v>819</v>
      </c>
      <c r="CE1" s="20" t="s">
        <v>820</v>
      </c>
      <c r="CF1" s="20" t="s">
        <v>821</v>
      </c>
      <c r="CG1" s="20" t="s">
        <v>822</v>
      </c>
      <c r="CH1" s="20" t="s">
        <v>823</v>
      </c>
      <c r="CI1" s="20" t="s">
        <v>824</v>
      </c>
      <c r="CJ1" s="20" t="s">
        <v>825</v>
      </c>
      <c r="CK1" s="20" t="s">
        <v>826</v>
      </c>
      <c r="CL1" s="20" t="s">
        <v>827</v>
      </c>
      <c r="CM1" s="20" t="s">
        <v>828</v>
      </c>
      <c r="CN1" s="20" t="s">
        <v>829</v>
      </c>
      <c r="CO1" s="20" t="s">
        <v>830</v>
      </c>
      <c r="CP1" s="20" t="s">
        <v>831</v>
      </c>
      <c r="CQ1" s="20" t="s">
        <v>832</v>
      </c>
      <c r="CR1" s="20" t="s">
        <v>833</v>
      </c>
      <c r="CS1" s="20" t="s">
        <v>834</v>
      </c>
      <c r="CT1" s="20" t="s">
        <v>835</v>
      </c>
      <c r="CU1" s="20" t="s">
        <v>836</v>
      </c>
      <c r="CV1" s="20" t="s">
        <v>837</v>
      </c>
      <c r="CW1" s="20" t="s">
        <v>838</v>
      </c>
      <c r="CX1" s="20" t="s">
        <v>839</v>
      </c>
      <c r="CY1" s="20" t="s">
        <v>840</v>
      </c>
      <c r="CZ1" s="20" t="s">
        <v>841</v>
      </c>
      <c r="DA1" s="20" t="s">
        <v>842</v>
      </c>
      <c r="DB1" s="20" t="s">
        <v>843</v>
      </c>
      <c r="DC1" s="20" t="s">
        <v>844</v>
      </c>
      <c r="DD1" s="20" t="s">
        <v>845</v>
      </c>
      <c r="DE1" s="20" t="s">
        <v>846</v>
      </c>
      <c r="DF1" s="20" t="s">
        <v>847</v>
      </c>
      <c r="DG1" s="20" t="s">
        <v>848</v>
      </c>
      <c r="DH1" s="20" t="s">
        <v>849</v>
      </c>
      <c r="DI1" s="20" t="s">
        <v>850</v>
      </c>
      <c r="DJ1" s="20" t="s">
        <v>851</v>
      </c>
      <c r="DK1" s="20" t="s">
        <v>852</v>
      </c>
      <c r="DL1" s="20" t="s">
        <v>853</v>
      </c>
      <c r="DM1" s="20" t="s">
        <v>854</v>
      </c>
      <c r="DN1" s="20" t="s">
        <v>855</v>
      </c>
      <c r="DO1" s="20" t="s">
        <v>856</v>
      </c>
      <c r="DP1" s="20" t="s">
        <v>857</v>
      </c>
      <c r="DQ1" s="20" t="s">
        <v>858</v>
      </c>
      <c r="DR1" s="20" t="s">
        <v>859</v>
      </c>
      <c r="DS1" s="20" t="s">
        <v>860</v>
      </c>
      <c r="DT1" s="20" t="s">
        <v>861</v>
      </c>
    </row>
    <row r="2" spans="1:124" x14ac:dyDescent="0.25">
      <c r="A2" s="20">
        <v>1</v>
      </c>
      <c r="B2">
        <v>0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3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29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8</v>
      </c>
      <c r="AW2">
        <v>0</v>
      </c>
      <c r="AX2">
        <v>0</v>
      </c>
      <c r="AY2">
        <v>0</v>
      </c>
      <c r="AZ2">
        <v>4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54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3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1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6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12</v>
      </c>
      <c r="DF2">
        <v>0</v>
      </c>
      <c r="DG2">
        <v>0</v>
      </c>
      <c r="DH2">
        <v>23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10</v>
      </c>
      <c r="DP2">
        <v>0</v>
      </c>
      <c r="DQ2">
        <v>0</v>
      </c>
      <c r="DR2">
        <v>0</v>
      </c>
      <c r="DS2">
        <v>0</v>
      </c>
      <c r="DT2">
        <v>2</v>
      </c>
    </row>
    <row r="3" spans="1:124" x14ac:dyDescent="0.25">
      <c r="A3" s="20">
        <v>2</v>
      </c>
      <c r="B3">
        <v>0</v>
      </c>
      <c r="C3">
        <v>0</v>
      </c>
      <c r="D3">
        <v>2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2</v>
      </c>
      <c r="O3">
        <v>0</v>
      </c>
      <c r="P3">
        <v>0</v>
      </c>
      <c r="Q3">
        <v>3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172</v>
      </c>
      <c r="AE3">
        <v>0</v>
      </c>
      <c r="AF3">
        <v>0</v>
      </c>
      <c r="AG3">
        <v>0</v>
      </c>
      <c r="AH3">
        <v>0</v>
      </c>
      <c r="AI3">
        <v>38</v>
      </c>
      <c r="AJ3">
        <v>2</v>
      </c>
      <c r="AK3">
        <v>0</v>
      </c>
      <c r="AL3">
        <v>3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9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6</v>
      </c>
      <c r="BF3">
        <v>0</v>
      </c>
      <c r="BG3">
        <v>0</v>
      </c>
      <c r="BH3">
        <v>0</v>
      </c>
      <c r="BI3">
        <v>3</v>
      </c>
      <c r="BJ3">
        <v>1</v>
      </c>
      <c r="BK3">
        <v>0</v>
      </c>
      <c r="BL3">
        <v>0</v>
      </c>
      <c r="BM3">
        <v>0</v>
      </c>
      <c r="BN3">
        <v>0</v>
      </c>
      <c r="BO3">
        <v>2</v>
      </c>
      <c r="BP3">
        <v>0</v>
      </c>
      <c r="BQ3">
        <v>0</v>
      </c>
      <c r="BR3">
        <v>0</v>
      </c>
      <c r="BS3">
        <v>94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65</v>
      </c>
      <c r="CD3">
        <v>0</v>
      </c>
      <c r="CE3">
        <v>2</v>
      </c>
      <c r="CF3">
        <v>0</v>
      </c>
      <c r="CG3">
        <v>137</v>
      </c>
      <c r="CH3">
        <v>0</v>
      </c>
      <c r="CI3">
        <v>14</v>
      </c>
      <c r="CJ3">
        <v>1</v>
      </c>
      <c r="CK3">
        <v>0</v>
      </c>
      <c r="CL3">
        <v>1</v>
      </c>
      <c r="CM3">
        <v>1</v>
      </c>
      <c r="CN3">
        <v>0</v>
      </c>
      <c r="CO3">
        <v>0</v>
      </c>
      <c r="CP3">
        <v>13</v>
      </c>
      <c r="CQ3">
        <v>0</v>
      </c>
      <c r="CR3">
        <v>28</v>
      </c>
      <c r="CS3">
        <v>12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42</v>
      </c>
      <c r="DF3">
        <v>4</v>
      </c>
      <c r="DG3">
        <v>0</v>
      </c>
      <c r="DH3">
        <v>3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29</v>
      </c>
      <c r="DP3">
        <v>0</v>
      </c>
      <c r="DQ3">
        <v>0</v>
      </c>
      <c r="DR3">
        <v>0</v>
      </c>
      <c r="DS3">
        <v>7</v>
      </c>
      <c r="DT3">
        <v>0</v>
      </c>
    </row>
    <row r="4" spans="1:124" x14ac:dyDescent="0.25">
      <c r="A4" s="20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18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13</v>
      </c>
      <c r="BA4">
        <v>0</v>
      </c>
      <c r="BB4">
        <v>0</v>
      </c>
      <c r="BC4">
        <v>0</v>
      </c>
      <c r="BD4">
        <v>0</v>
      </c>
      <c r="BE4">
        <v>2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41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2</v>
      </c>
      <c r="CA4">
        <v>0</v>
      </c>
      <c r="CB4">
        <v>0</v>
      </c>
      <c r="CC4">
        <v>53</v>
      </c>
      <c r="CD4">
        <v>0</v>
      </c>
      <c r="CE4">
        <v>0</v>
      </c>
      <c r="CF4">
        <v>0</v>
      </c>
      <c r="CG4">
        <v>3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1</v>
      </c>
      <c r="CP4">
        <v>100</v>
      </c>
      <c r="CQ4">
        <v>0</v>
      </c>
      <c r="CR4">
        <v>19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3</v>
      </c>
      <c r="DF4">
        <v>0</v>
      </c>
      <c r="DG4">
        <v>1</v>
      </c>
      <c r="DH4">
        <v>1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</row>
    <row r="5" spans="1:124" x14ac:dyDescent="0.25">
      <c r="A5" s="20">
        <v>4</v>
      </c>
      <c r="B5">
        <v>0</v>
      </c>
      <c r="C5">
        <v>0</v>
      </c>
      <c r="D5">
        <v>2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10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4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1</v>
      </c>
      <c r="BC5">
        <v>0</v>
      </c>
      <c r="BD5">
        <v>0</v>
      </c>
      <c r="BE5">
        <v>3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1</v>
      </c>
      <c r="BR5">
        <v>2</v>
      </c>
      <c r="BS5">
        <v>1</v>
      </c>
      <c r="BT5">
        <v>1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9</v>
      </c>
      <c r="CH5">
        <v>0</v>
      </c>
      <c r="CI5">
        <v>0</v>
      </c>
      <c r="CJ5">
        <v>0</v>
      </c>
      <c r="CK5">
        <v>0</v>
      </c>
      <c r="CL5">
        <v>7</v>
      </c>
      <c r="CM5">
        <v>0</v>
      </c>
      <c r="CN5">
        <v>0</v>
      </c>
      <c r="CO5">
        <v>1</v>
      </c>
      <c r="CP5">
        <v>0</v>
      </c>
      <c r="CQ5">
        <v>0</v>
      </c>
      <c r="CR5">
        <v>11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2</v>
      </c>
      <c r="DC5">
        <v>0</v>
      </c>
      <c r="DD5">
        <v>0</v>
      </c>
      <c r="DE5">
        <v>6</v>
      </c>
      <c r="DF5">
        <v>0</v>
      </c>
      <c r="DG5">
        <v>0</v>
      </c>
      <c r="DH5">
        <v>10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</row>
    <row r="6" spans="1:124" x14ac:dyDescent="0.25">
      <c r="A6" s="20">
        <v>5</v>
      </c>
      <c r="B6">
        <v>0</v>
      </c>
      <c r="C6">
        <v>0</v>
      </c>
      <c r="D6">
        <v>0</v>
      </c>
      <c r="E6">
        <v>186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3</v>
      </c>
      <c r="M6">
        <v>2</v>
      </c>
      <c r="N6">
        <v>1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1</v>
      </c>
      <c r="Y6">
        <v>2</v>
      </c>
      <c r="Z6">
        <v>0</v>
      </c>
      <c r="AA6">
        <v>0</v>
      </c>
      <c r="AB6">
        <v>0</v>
      </c>
      <c r="AC6">
        <v>0</v>
      </c>
      <c r="AD6">
        <v>6</v>
      </c>
      <c r="AE6">
        <v>0</v>
      </c>
      <c r="AF6">
        <v>0</v>
      </c>
      <c r="AG6">
        <v>0</v>
      </c>
      <c r="AH6">
        <v>0</v>
      </c>
      <c r="AI6">
        <v>1</v>
      </c>
      <c r="AJ6">
        <v>0</v>
      </c>
      <c r="AK6">
        <v>0</v>
      </c>
      <c r="AL6">
        <v>3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1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79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4</v>
      </c>
      <c r="CC6">
        <v>13</v>
      </c>
      <c r="CD6">
        <v>0</v>
      </c>
      <c r="CE6">
        <v>2</v>
      </c>
      <c r="CF6">
        <v>0</v>
      </c>
      <c r="CG6">
        <v>0</v>
      </c>
      <c r="CH6">
        <v>0</v>
      </c>
      <c r="CI6">
        <v>32</v>
      </c>
      <c r="CJ6">
        <v>24</v>
      </c>
      <c r="CK6">
        <v>0</v>
      </c>
      <c r="CL6">
        <v>1</v>
      </c>
      <c r="CM6">
        <v>0</v>
      </c>
      <c r="CN6">
        <v>0</v>
      </c>
      <c r="CO6">
        <v>0</v>
      </c>
      <c r="CP6">
        <v>6</v>
      </c>
      <c r="CQ6">
        <v>4</v>
      </c>
      <c r="CR6">
        <v>25</v>
      </c>
      <c r="CS6">
        <v>62</v>
      </c>
      <c r="CT6">
        <v>0</v>
      </c>
      <c r="CU6">
        <v>0</v>
      </c>
      <c r="CV6">
        <v>0</v>
      </c>
      <c r="CW6">
        <v>1</v>
      </c>
      <c r="CX6">
        <v>2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5</v>
      </c>
      <c r="DF6">
        <v>3</v>
      </c>
      <c r="DG6">
        <v>0</v>
      </c>
      <c r="DH6">
        <v>1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7</v>
      </c>
      <c r="DP6">
        <v>0</v>
      </c>
      <c r="DQ6">
        <v>0</v>
      </c>
      <c r="DR6">
        <v>0</v>
      </c>
      <c r="DS6">
        <v>0</v>
      </c>
      <c r="DT6">
        <v>0</v>
      </c>
    </row>
    <row r="7" spans="1:124" x14ac:dyDescent="0.25">
      <c r="A7" s="20">
        <v>6</v>
      </c>
      <c r="B7">
        <v>0</v>
      </c>
      <c r="C7">
        <v>1</v>
      </c>
      <c r="D7">
        <v>0</v>
      </c>
      <c r="E7">
        <v>330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2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1</v>
      </c>
      <c r="BA7">
        <v>0</v>
      </c>
      <c r="BB7">
        <v>0</v>
      </c>
      <c r="BC7">
        <v>0</v>
      </c>
      <c r="BD7">
        <v>0</v>
      </c>
      <c r="BE7">
        <v>4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2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8</v>
      </c>
      <c r="CJ7">
        <v>0</v>
      </c>
      <c r="CK7">
        <v>0</v>
      </c>
      <c r="CL7">
        <v>7</v>
      </c>
      <c r="CM7">
        <v>0</v>
      </c>
      <c r="CN7">
        <v>0</v>
      </c>
      <c r="CO7">
        <v>7</v>
      </c>
      <c r="CP7">
        <v>0</v>
      </c>
      <c r="CQ7">
        <v>0</v>
      </c>
      <c r="CR7">
        <v>34</v>
      </c>
      <c r="CS7">
        <v>0</v>
      </c>
      <c r="CT7">
        <v>0</v>
      </c>
      <c r="CU7">
        <v>1</v>
      </c>
      <c r="CV7">
        <v>0</v>
      </c>
      <c r="CW7">
        <v>0</v>
      </c>
      <c r="CX7">
        <v>0</v>
      </c>
      <c r="CY7">
        <v>1</v>
      </c>
      <c r="CZ7">
        <v>0</v>
      </c>
      <c r="DA7">
        <v>0</v>
      </c>
      <c r="DB7">
        <v>8</v>
      </c>
      <c r="DC7">
        <v>18</v>
      </c>
      <c r="DD7">
        <v>0</v>
      </c>
      <c r="DE7">
        <v>2</v>
      </c>
      <c r="DF7">
        <v>1</v>
      </c>
      <c r="DG7">
        <v>0</v>
      </c>
      <c r="DH7">
        <v>0</v>
      </c>
      <c r="DI7">
        <v>1</v>
      </c>
      <c r="DJ7">
        <v>0</v>
      </c>
      <c r="DK7">
        <v>0</v>
      </c>
      <c r="DL7">
        <v>2</v>
      </c>
      <c r="DM7">
        <v>0</v>
      </c>
      <c r="DN7">
        <v>1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</row>
    <row r="8" spans="1:124" x14ac:dyDescent="0.25">
      <c r="A8" s="20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22</v>
      </c>
      <c r="Y8">
        <v>0</v>
      </c>
      <c r="Z8">
        <v>0</v>
      </c>
      <c r="AA8">
        <v>0</v>
      </c>
      <c r="AB8">
        <v>0</v>
      </c>
      <c r="AC8">
        <v>0</v>
      </c>
      <c r="AD8">
        <v>53</v>
      </c>
      <c r="AE8">
        <v>0</v>
      </c>
      <c r="AF8">
        <v>0</v>
      </c>
      <c r="AG8">
        <v>13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1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1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1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52</v>
      </c>
      <c r="CD8">
        <v>7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13</v>
      </c>
      <c r="CL8">
        <v>14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40</v>
      </c>
      <c r="DF8">
        <v>0</v>
      </c>
      <c r="DG8">
        <v>0</v>
      </c>
      <c r="DH8">
        <v>10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6</v>
      </c>
      <c r="DP8">
        <v>0</v>
      </c>
      <c r="DQ8">
        <v>0</v>
      </c>
      <c r="DR8">
        <v>0</v>
      </c>
      <c r="DS8">
        <v>0</v>
      </c>
      <c r="DT8">
        <v>0</v>
      </c>
    </row>
    <row r="9" spans="1:124" x14ac:dyDescent="0.25">
      <c r="A9" s="20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K9">
        <v>1</v>
      </c>
      <c r="L9">
        <v>1</v>
      </c>
      <c r="M9">
        <v>0</v>
      </c>
      <c r="N9">
        <v>0</v>
      </c>
      <c r="O9">
        <v>1</v>
      </c>
      <c r="P9">
        <v>0</v>
      </c>
      <c r="Q9">
        <v>0</v>
      </c>
      <c r="R9">
        <v>3</v>
      </c>
      <c r="S9">
        <v>0</v>
      </c>
      <c r="T9">
        <v>0</v>
      </c>
      <c r="U9">
        <v>1</v>
      </c>
      <c r="V9">
        <v>0</v>
      </c>
      <c r="W9">
        <v>0</v>
      </c>
      <c r="X9">
        <v>53</v>
      </c>
      <c r="Y9">
        <v>0</v>
      </c>
      <c r="Z9">
        <v>0</v>
      </c>
      <c r="AA9">
        <v>0</v>
      </c>
      <c r="AB9">
        <v>0</v>
      </c>
      <c r="AC9">
        <v>0</v>
      </c>
      <c r="AD9">
        <v>18</v>
      </c>
      <c r="AE9">
        <v>3</v>
      </c>
      <c r="AF9">
        <v>0</v>
      </c>
      <c r="AG9">
        <v>0</v>
      </c>
      <c r="AH9">
        <v>0</v>
      </c>
      <c r="AI9">
        <v>13</v>
      </c>
      <c r="AJ9">
        <v>0</v>
      </c>
      <c r="AK9">
        <v>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15</v>
      </c>
      <c r="AX9">
        <v>0</v>
      </c>
      <c r="AY9">
        <v>0</v>
      </c>
      <c r="AZ9">
        <v>1</v>
      </c>
      <c r="BA9">
        <v>0</v>
      </c>
      <c r="BB9">
        <v>0</v>
      </c>
      <c r="BC9">
        <v>1</v>
      </c>
      <c r="BD9">
        <v>0</v>
      </c>
      <c r="BE9">
        <v>254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74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8</v>
      </c>
      <c r="CF9">
        <v>0</v>
      </c>
      <c r="CG9">
        <v>0</v>
      </c>
      <c r="CH9">
        <v>8</v>
      </c>
      <c r="CI9">
        <v>0</v>
      </c>
      <c r="CJ9">
        <v>14</v>
      </c>
      <c r="CK9">
        <v>0</v>
      </c>
      <c r="CL9">
        <v>0</v>
      </c>
      <c r="CM9">
        <v>0</v>
      </c>
      <c r="CN9">
        <v>0</v>
      </c>
      <c r="CO9">
        <v>0</v>
      </c>
      <c r="CP9">
        <v>556</v>
      </c>
      <c r="CQ9">
        <v>0</v>
      </c>
      <c r="CR9">
        <v>25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8</v>
      </c>
      <c r="DF9">
        <v>0</v>
      </c>
      <c r="DG9">
        <v>0</v>
      </c>
      <c r="DH9">
        <v>84</v>
      </c>
      <c r="DI9">
        <v>0</v>
      </c>
      <c r="DJ9">
        <v>0</v>
      </c>
      <c r="DK9">
        <v>8</v>
      </c>
      <c r="DL9">
        <v>0</v>
      </c>
      <c r="DM9">
        <v>0</v>
      </c>
      <c r="DN9">
        <v>0</v>
      </c>
      <c r="DO9">
        <v>1</v>
      </c>
      <c r="DP9">
        <v>1</v>
      </c>
      <c r="DQ9">
        <v>0</v>
      </c>
      <c r="DR9">
        <v>0</v>
      </c>
      <c r="DS9">
        <v>0</v>
      </c>
      <c r="DT9">
        <v>6</v>
      </c>
    </row>
    <row r="10" spans="1:124" x14ac:dyDescent="0.25">
      <c r="A10" s="2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8</v>
      </c>
      <c r="J10">
        <v>0</v>
      </c>
      <c r="K10">
        <v>0</v>
      </c>
      <c r="L10">
        <v>0</v>
      </c>
      <c r="M10">
        <v>0</v>
      </c>
      <c r="N10">
        <v>0</v>
      </c>
      <c r="O10">
        <v>1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14</v>
      </c>
      <c r="Y10">
        <v>0</v>
      </c>
      <c r="Z10">
        <v>0</v>
      </c>
      <c r="AA10">
        <v>0</v>
      </c>
      <c r="AB10">
        <v>0</v>
      </c>
      <c r="AC10">
        <v>0</v>
      </c>
      <c r="AD10">
        <v>4</v>
      </c>
      <c r="AE10">
        <v>0</v>
      </c>
      <c r="AF10">
        <v>0</v>
      </c>
      <c r="AG10">
        <v>0</v>
      </c>
      <c r="AH10">
        <v>1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1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2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43</v>
      </c>
      <c r="CD10">
        <v>1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13</v>
      </c>
      <c r="CK10">
        <v>7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2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10</v>
      </c>
      <c r="DF10">
        <v>0</v>
      </c>
      <c r="DG10">
        <v>2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3</v>
      </c>
      <c r="DP10">
        <v>0</v>
      </c>
      <c r="DQ10">
        <v>0</v>
      </c>
      <c r="DR10">
        <v>5</v>
      </c>
      <c r="DS10">
        <v>0</v>
      </c>
      <c r="DT10">
        <v>0</v>
      </c>
    </row>
    <row r="11" spans="1:124" x14ac:dyDescent="0.25">
      <c r="A11" s="20">
        <v>10</v>
      </c>
      <c r="B11">
        <v>30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12</v>
      </c>
      <c r="W11">
        <v>0</v>
      </c>
      <c r="X11">
        <v>31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18</v>
      </c>
      <c r="AF11">
        <v>0</v>
      </c>
      <c r="AG11">
        <v>0</v>
      </c>
      <c r="AH11">
        <v>5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2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4</v>
      </c>
      <c r="BU11">
        <v>9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4</v>
      </c>
      <c r="CB11">
        <v>1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5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40</v>
      </c>
      <c r="CR11">
        <v>34</v>
      </c>
      <c r="CS11">
        <v>0</v>
      </c>
      <c r="CT11">
        <v>0</v>
      </c>
      <c r="CU11">
        <v>1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17</v>
      </c>
      <c r="DF11">
        <v>1</v>
      </c>
      <c r="DG11">
        <v>0</v>
      </c>
      <c r="DH11">
        <v>1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1</v>
      </c>
      <c r="DP11">
        <v>0</v>
      </c>
      <c r="DQ11">
        <v>0</v>
      </c>
      <c r="DR11">
        <v>0</v>
      </c>
      <c r="DS11">
        <v>0</v>
      </c>
      <c r="DT11">
        <v>0</v>
      </c>
    </row>
    <row r="12" spans="1:124" x14ac:dyDescent="0.25">
      <c r="A12" s="20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</v>
      </c>
      <c r="W12">
        <v>0</v>
      </c>
      <c r="X12">
        <v>5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12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8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1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4</v>
      </c>
      <c r="BU12">
        <v>0</v>
      </c>
      <c r="BV12">
        <v>0</v>
      </c>
      <c r="BW12">
        <v>17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2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107</v>
      </c>
      <c r="CM12">
        <v>0</v>
      </c>
      <c r="CN12">
        <v>0</v>
      </c>
      <c r="CO12">
        <v>0</v>
      </c>
      <c r="CP12">
        <v>0</v>
      </c>
      <c r="CQ12">
        <v>1</v>
      </c>
      <c r="CR12">
        <v>0</v>
      </c>
      <c r="CS12">
        <v>0</v>
      </c>
      <c r="CT12">
        <v>0</v>
      </c>
      <c r="CU12">
        <v>2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1</v>
      </c>
      <c r="DB12">
        <v>0</v>
      </c>
      <c r="DC12">
        <v>0</v>
      </c>
      <c r="DD12">
        <v>0</v>
      </c>
      <c r="DE12">
        <v>7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4</v>
      </c>
      <c r="DL12">
        <v>0</v>
      </c>
      <c r="DM12">
        <v>1</v>
      </c>
      <c r="DN12">
        <v>0</v>
      </c>
      <c r="DO12">
        <v>2</v>
      </c>
      <c r="DP12">
        <v>0</v>
      </c>
      <c r="DQ12">
        <v>0</v>
      </c>
      <c r="DR12">
        <v>0</v>
      </c>
      <c r="DS12">
        <v>0</v>
      </c>
      <c r="DT12">
        <v>0</v>
      </c>
    </row>
    <row r="13" spans="1:124" x14ac:dyDescent="0.25">
      <c r="A13" s="20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3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0</v>
      </c>
      <c r="Z13">
        <v>0</v>
      </c>
      <c r="AA13">
        <v>4</v>
      </c>
      <c r="AB13">
        <v>7</v>
      </c>
      <c r="AC13">
        <v>0</v>
      </c>
      <c r="AD13">
        <v>203</v>
      </c>
      <c r="AE13">
        <v>0</v>
      </c>
      <c r="AF13">
        <v>0</v>
      </c>
      <c r="AG13">
        <v>0</v>
      </c>
      <c r="AH13">
        <v>1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1</v>
      </c>
      <c r="BD13">
        <v>1</v>
      </c>
      <c r="BE13">
        <v>3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188</v>
      </c>
      <c r="BW13">
        <v>3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1</v>
      </c>
      <c r="CD13">
        <v>1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6</v>
      </c>
      <c r="CK13">
        <v>0</v>
      </c>
      <c r="CL13">
        <v>0</v>
      </c>
      <c r="CM13">
        <v>0</v>
      </c>
      <c r="CN13">
        <v>1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3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3</v>
      </c>
      <c r="DP13">
        <v>0</v>
      </c>
      <c r="DQ13">
        <v>0</v>
      </c>
      <c r="DR13">
        <v>1</v>
      </c>
      <c r="DS13">
        <v>0</v>
      </c>
      <c r="DT13">
        <v>0</v>
      </c>
    </row>
    <row r="14" spans="1:124" x14ac:dyDescent="0.25">
      <c r="A14" s="20">
        <v>13</v>
      </c>
      <c r="B14">
        <v>0</v>
      </c>
      <c r="C14">
        <v>0</v>
      </c>
      <c r="D14">
        <v>0</v>
      </c>
      <c r="E14">
        <v>0</v>
      </c>
      <c r="F14">
        <v>3</v>
      </c>
      <c r="G14">
        <v>9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6338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27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6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1</v>
      </c>
      <c r="CF14">
        <v>0</v>
      </c>
      <c r="CG14">
        <v>52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3</v>
      </c>
      <c r="DA14">
        <v>0</v>
      </c>
      <c r="DB14">
        <v>0</v>
      </c>
      <c r="DC14">
        <v>0</v>
      </c>
      <c r="DD14">
        <v>10</v>
      </c>
      <c r="DE14">
        <v>0</v>
      </c>
      <c r="DF14">
        <v>0</v>
      </c>
      <c r="DG14">
        <v>0</v>
      </c>
      <c r="DH14">
        <v>2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2</v>
      </c>
      <c r="DR14">
        <v>0</v>
      </c>
      <c r="DS14">
        <v>0</v>
      </c>
      <c r="DT14">
        <v>0</v>
      </c>
    </row>
    <row r="15" spans="1:124" x14ac:dyDescent="0.25">
      <c r="A15" s="20">
        <v>14</v>
      </c>
      <c r="B15">
        <v>0</v>
      </c>
      <c r="C15">
        <v>0</v>
      </c>
      <c r="D15">
        <v>0</v>
      </c>
      <c r="E15">
        <v>0</v>
      </c>
      <c r="F15">
        <v>20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2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12592</v>
      </c>
      <c r="AE15">
        <v>1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1</v>
      </c>
      <c r="AP15">
        <v>5</v>
      </c>
      <c r="AQ15">
        <v>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43</v>
      </c>
      <c r="BF15">
        <v>89</v>
      </c>
      <c r="BG15">
        <v>9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1</v>
      </c>
      <c r="CA15">
        <v>0</v>
      </c>
      <c r="CB15">
        <v>0</v>
      </c>
      <c r="CC15">
        <v>0</v>
      </c>
      <c r="CD15">
        <v>0</v>
      </c>
      <c r="CE15">
        <v>6</v>
      </c>
      <c r="CF15">
        <v>63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890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1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16</v>
      </c>
      <c r="DE15">
        <v>57</v>
      </c>
      <c r="DF15">
        <v>0</v>
      </c>
      <c r="DG15">
        <v>0</v>
      </c>
      <c r="DH15">
        <v>1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29</v>
      </c>
      <c r="DP15">
        <v>0</v>
      </c>
      <c r="DQ15">
        <v>2</v>
      </c>
      <c r="DR15">
        <v>1</v>
      </c>
      <c r="DS15">
        <v>0</v>
      </c>
      <c r="DT15">
        <v>0</v>
      </c>
    </row>
    <row r="16" spans="1:124" x14ac:dyDescent="0.25">
      <c r="A16" s="20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4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574</v>
      </c>
      <c r="AE16">
        <v>1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8</v>
      </c>
      <c r="AO16">
        <v>0</v>
      </c>
      <c r="AP16">
        <v>2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3</v>
      </c>
      <c r="AZ16">
        <v>1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78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3</v>
      </c>
      <c r="CH16">
        <v>0</v>
      </c>
      <c r="CI16">
        <v>0</v>
      </c>
      <c r="CJ16">
        <v>0</v>
      </c>
      <c r="CK16">
        <v>1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1</v>
      </c>
      <c r="DA16">
        <v>0</v>
      </c>
      <c r="DB16">
        <v>0</v>
      </c>
      <c r="DC16">
        <v>0</v>
      </c>
      <c r="DD16">
        <v>3</v>
      </c>
      <c r="DE16">
        <v>5</v>
      </c>
      <c r="DF16">
        <v>0</v>
      </c>
      <c r="DG16">
        <v>0</v>
      </c>
      <c r="DH16">
        <v>47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3</v>
      </c>
      <c r="DP16">
        <v>0</v>
      </c>
      <c r="DQ16">
        <v>0</v>
      </c>
      <c r="DR16">
        <v>0</v>
      </c>
      <c r="DS16">
        <v>0</v>
      </c>
      <c r="DT16">
        <v>0</v>
      </c>
    </row>
    <row r="17" spans="1:124" x14ac:dyDescent="0.25">
      <c r="A17" s="20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20</v>
      </c>
      <c r="R17">
        <v>2</v>
      </c>
      <c r="S17">
        <v>0</v>
      </c>
      <c r="T17">
        <v>0</v>
      </c>
      <c r="U17">
        <v>0</v>
      </c>
      <c r="V17">
        <v>1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33</v>
      </c>
      <c r="AE17">
        <v>2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12</v>
      </c>
      <c r="BT17">
        <v>0</v>
      </c>
      <c r="BU17">
        <v>0</v>
      </c>
      <c r="BV17">
        <v>3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8</v>
      </c>
      <c r="CD17">
        <v>0</v>
      </c>
      <c r="CE17">
        <v>0</v>
      </c>
      <c r="CF17">
        <v>5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21</v>
      </c>
      <c r="DF17">
        <v>9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1</v>
      </c>
      <c r="DP17">
        <v>0</v>
      </c>
      <c r="DQ17">
        <v>0</v>
      </c>
      <c r="DR17">
        <v>0</v>
      </c>
      <c r="DS17">
        <v>0</v>
      </c>
      <c r="DT17">
        <v>0</v>
      </c>
    </row>
    <row r="18" spans="1:124" x14ac:dyDescent="0.25">
      <c r="A18" s="20">
        <v>17</v>
      </c>
      <c r="B18">
        <v>0</v>
      </c>
      <c r="C18">
        <v>0</v>
      </c>
      <c r="D18">
        <v>0</v>
      </c>
      <c r="E18">
        <v>0</v>
      </c>
      <c r="F18">
        <v>2</v>
      </c>
      <c r="G18">
        <v>0</v>
      </c>
      <c r="H18">
        <v>0</v>
      </c>
      <c r="I18">
        <v>0</v>
      </c>
      <c r="J18">
        <v>1</v>
      </c>
      <c r="K18">
        <v>1</v>
      </c>
      <c r="L18">
        <v>1</v>
      </c>
      <c r="M18">
        <v>1</v>
      </c>
      <c r="N18">
        <v>0</v>
      </c>
      <c r="O18">
        <v>0</v>
      </c>
      <c r="P18">
        <v>1</v>
      </c>
      <c r="Q18">
        <v>0</v>
      </c>
      <c r="R18">
        <v>0</v>
      </c>
      <c r="S18">
        <v>0</v>
      </c>
      <c r="T18">
        <v>0</v>
      </c>
      <c r="U18">
        <v>0</v>
      </c>
      <c r="V18">
        <v>2</v>
      </c>
      <c r="W18">
        <v>6</v>
      </c>
      <c r="X18">
        <v>64</v>
      </c>
      <c r="Y18">
        <v>1</v>
      </c>
      <c r="Z18">
        <v>0</v>
      </c>
      <c r="AA18">
        <v>0</v>
      </c>
      <c r="AB18">
        <v>0</v>
      </c>
      <c r="AC18">
        <v>0</v>
      </c>
      <c r="AD18">
        <v>39</v>
      </c>
      <c r="AE18">
        <v>0</v>
      </c>
      <c r="AF18">
        <v>4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2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1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419</v>
      </c>
      <c r="BF18">
        <v>0</v>
      </c>
      <c r="BG18">
        <v>0</v>
      </c>
      <c r="BH18">
        <v>44</v>
      </c>
      <c r="BI18">
        <v>4</v>
      </c>
      <c r="BJ18">
        <v>0</v>
      </c>
      <c r="BK18">
        <v>0</v>
      </c>
      <c r="BL18">
        <v>0</v>
      </c>
      <c r="BM18">
        <v>2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1</v>
      </c>
      <c r="BZ18">
        <v>0</v>
      </c>
      <c r="CA18">
        <v>0</v>
      </c>
      <c r="CB18">
        <v>0</v>
      </c>
      <c r="CC18">
        <v>61</v>
      </c>
      <c r="CD18">
        <v>0</v>
      </c>
      <c r="CE18">
        <v>6</v>
      </c>
      <c r="CF18">
        <v>0</v>
      </c>
      <c r="CG18">
        <v>341</v>
      </c>
      <c r="CH18">
        <v>3</v>
      </c>
      <c r="CI18">
        <v>144</v>
      </c>
      <c r="CJ18">
        <v>36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3</v>
      </c>
      <c r="DF18">
        <v>0</v>
      </c>
      <c r="DG18">
        <v>0</v>
      </c>
      <c r="DH18">
        <v>1</v>
      </c>
      <c r="DI18">
        <v>0</v>
      </c>
      <c r="DJ18">
        <v>1</v>
      </c>
      <c r="DK18">
        <v>0</v>
      </c>
      <c r="DL18">
        <v>0</v>
      </c>
      <c r="DM18">
        <v>0</v>
      </c>
      <c r="DN18">
        <v>0</v>
      </c>
      <c r="DO18">
        <v>41</v>
      </c>
      <c r="DP18">
        <v>0</v>
      </c>
      <c r="DQ18">
        <v>0</v>
      </c>
      <c r="DR18">
        <v>1</v>
      </c>
      <c r="DS18">
        <v>0</v>
      </c>
      <c r="DT18">
        <v>0</v>
      </c>
    </row>
    <row r="19" spans="1:124" x14ac:dyDescent="0.25">
      <c r="A19" s="20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3</v>
      </c>
      <c r="P19">
        <v>0</v>
      </c>
      <c r="Q19">
        <v>0</v>
      </c>
      <c r="R19">
        <v>11</v>
      </c>
      <c r="S19">
        <v>0</v>
      </c>
      <c r="T19">
        <v>1</v>
      </c>
      <c r="U19">
        <v>0</v>
      </c>
      <c r="V19">
        <v>1</v>
      </c>
      <c r="W19">
        <v>0</v>
      </c>
      <c r="X19">
        <v>0</v>
      </c>
      <c r="Y19">
        <v>0</v>
      </c>
      <c r="Z19">
        <v>1</v>
      </c>
      <c r="AA19">
        <v>0</v>
      </c>
      <c r="AB19">
        <v>0</v>
      </c>
      <c r="AC19">
        <v>0</v>
      </c>
      <c r="AD19">
        <v>138</v>
      </c>
      <c r="AE19">
        <v>4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2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1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13</v>
      </c>
      <c r="BB19">
        <v>12</v>
      </c>
      <c r="BC19">
        <v>0</v>
      </c>
      <c r="BD19">
        <v>0</v>
      </c>
      <c r="BE19">
        <v>111</v>
      </c>
      <c r="BF19">
        <v>0</v>
      </c>
      <c r="BG19">
        <v>0</v>
      </c>
      <c r="BH19">
        <v>1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3</v>
      </c>
      <c r="BX19">
        <v>1</v>
      </c>
      <c r="BY19">
        <v>0</v>
      </c>
      <c r="BZ19">
        <v>0</v>
      </c>
      <c r="CA19">
        <v>0</v>
      </c>
      <c r="CB19">
        <v>0</v>
      </c>
      <c r="CC19">
        <v>5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8</v>
      </c>
      <c r="DA19">
        <v>0</v>
      </c>
      <c r="DB19">
        <v>0</v>
      </c>
      <c r="DC19">
        <v>0</v>
      </c>
      <c r="DD19">
        <v>5</v>
      </c>
      <c r="DE19">
        <v>23</v>
      </c>
      <c r="DF19">
        <v>1</v>
      </c>
      <c r="DG19">
        <v>0</v>
      </c>
      <c r="DH19">
        <v>6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10</v>
      </c>
      <c r="DQ19">
        <v>0</v>
      </c>
      <c r="DR19">
        <v>0</v>
      </c>
      <c r="DS19">
        <v>0</v>
      </c>
      <c r="DT19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30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38" sqref="D38"/>
    </sheetView>
  </sheetViews>
  <sheetFormatPr defaultRowHeight="15" x14ac:dyDescent="0.25"/>
  <cols>
    <col min="1" max="1" width="7.5703125" bestFit="1" customWidth="1"/>
    <col min="2" max="2" width="20.28515625" bestFit="1" customWidth="1"/>
    <col min="3" max="3" width="15.140625" bestFit="1" customWidth="1"/>
    <col min="4" max="4" width="11.5703125" bestFit="1" customWidth="1"/>
    <col min="5" max="5" width="8.28515625" bestFit="1" customWidth="1"/>
    <col min="6" max="13" width="12" bestFit="1" customWidth="1"/>
    <col min="14" max="14" width="5.28515625" bestFit="1" customWidth="1"/>
    <col min="15" max="15" width="9.42578125" bestFit="1" customWidth="1"/>
    <col min="16" max="16" width="14" bestFit="1" customWidth="1"/>
    <col min="17" max="17" width="10.85546875" bestFit="1" customWidth="1"/>
  </cols>
  <sheetData>
    <row r="1" spans="1:17" x14ac:dyDescent="0.25">
      <c r="A1" t="s">
        <v>0</v>
      </c>
      <c r="B1" t="s">
        <v>1</v>
      </c>
      <c r="C1" s="22" t="s">
        <v>2</v>
      </c>
      <c r="D1" s="22" t="s">
        <v>3</v>
      </c>
      <c r="E1" s="19" t="s">
        <v>736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19" t="s">
        <v>13</v>
      </c>
      <c r="O1" s="19" t="s">
        <v>670</v>
      </c>
      <c r="P1" s="19" t="s">
        <v>14</v>
      </c>
      <c r="Q1" s="19" t="s">
        <v>671</v>
      </c>
    </row>
    <row r="2" spans="1:17" x14ac:dyDescent="0.25">
      <c r="A2">
        <v>83</v>
      </c>
      <c r="B2" s="1" t="s">
        <v>15</v>
      </c>
      <c r="C2" t="s">
        <v>16</v>
      </c>
      <c r="D2" t="s">
        <v>17</v>
      </c>
      <c r="E2">
        <v>0.69099999999999995</v>
      </c>
      <c r="F2">
        <v>0.64688856729377719</v>
      </c>
      <c r="G2">
        <v>0.11577424023154849</v>
      </c>
      <c r="H2">
        <v>0.77713458755426923</v>
      </c>
      <c r="I2">
        <v>0.41678726483357453</v>
      </c>
      <c r="J2">
        <v>3.0390738060781481E-2</v>
      </c>
      <c r="K2">
        <v>0.52387843704775694</v>
      </c>
      <c r="L2">
        <v>0.11866859623733721</v>
      </c>
      <c r="M2">
        <v>0.54558610709117228</v>
      </c>
      <c r="N2">
        <v>2</v>
      </c>
      <c r="O2">
        <v>4</v>
      </c>
      <c r="P2">
        <v>3</v>
      </c>
      <c r="Q2">
        <v>162</v>
      </c>
    </row>
    <row r="3" spans="1:17" x14ac:dyDescent="0.25">
      <c r="A3">
        <v>83</v>
      </c>
      <c r="B3" s="1" t="s">
        <v>15</v>
      </c>
      <c r="C3" t="s">
        <v>18</v>
      </c>
      <c r="D3" t="s">
        <v>19</v>
      </c>
      <c r="E3">
        <v>0.69799999999999995</v>
      </c>
      <c r="F3">
        <v>0.63896848137535822</v>
      </c>
      <c r="G3">
        <v>0.13610315186246419</v>
      </c>
      <c r="H3">
        <v>0.82234957020057309</v>
      </c>
      <c r="I3">
        <v>0.45702005730659029</v>
      </c>
      <c r="J3">
        <v>7.7363896848137534E-2</v>
      </c>
      <c r="K3">
        <v>0.83094555873925502</v>
      </c>
      <c r="L3">
        <v>0.15616045845272208</v>
      </c>
      <c r="M3">
        <v>0.70487106017191981</v>
      </c>
      <c r="N3">
        <v>2</v>
      </c>
      <c r="O3">
        <v>4</v>
      </c>
      <c r="P3">
        <v>3</v>
      </c>
      <c r="Q3">
        <v>163</v>
      </c>
    </row>
    <row r="4" spans="1:17" x14ac:dyDescent="0.25">
      <c r="A4">
        <v>182</v>
      </c>
      <c r="B4" s="1" t="s">
        <v>20</v>
      </c>
      <c r="C4" t="s">
        <v>21</v>
      </c>
      <c r="D4" t="s">
        <v>22</v>
      </c>
      <c r="E4">
        <v>2.15</v>
      </c>
      <c r="F4">
        <v>0.66976744186046511</v>
      </c>
      <c r="G4">
        <v>3.0232558139534887E-2</v>
      </c>
      <c r="H4">
        <v>0.7069767441860465</v>
      </c>
      <c r="I4">
        <v>0.56744186046511624</v>
      </c>
      <c r="J4">
        <v>9.6279069767441855E-2</v>
      </c>
      <c r="K4">
        <v>0.41674418604651164</v>
      </c>
      <c r="L4">
        <v>0.10093023255813954</v>
      </c>
      <c r="M4">
        <v>0.55348837209302326</v>
      </c>
      <c r="N4">
        <v>0.5</v>
      </c>
      <c r="O4">
        <v>5</v>
      </c>
      <c r="P4">
        <v>1</v>
      </c>
      <c r="Q4">
        <v>298</v>
      </c>
    </row>
    <row r="5" spans="1:17" x14ac:dyDescent="0.25">
      <c r="A5">
        <v>119</v>
      </c>
      <c r="B5" s="2" t="s">
        <v>23</v>
      </c>
      <c r="C5" t="s">
        <v>24</v>
      </c>
      <c r="D5" t="s">
        <v>25</v>
      </c>
      <c r="E5">
        <v>0.50900000000000001</v>
      </c>
      <c r="F5">
        <v>0.60299999999999998</v>
      </c>
      <c r="G5">
        <v>0.154</v>
      </c>
      <c r="H5">
        <v>0.89783889980353637</v>
      </c>
      <c r="I5">
        <v>0.47937131630648327</v>
      </c>
      <c r="J5">
        <v>6.0903732809430254E-2</v>
      </c>
      <c r="K5">
        <v>0.61100196463654222</v>
      </c>
      <c r="L5">
        <v>0.11394891944990178</v>
      </c>
      <c r="M5">
        <v>0.59724950884086436</v>
      </c>
      <c r="N5">
        <v>0.5</v>
      </c>
      <c r="O5">
        <v>2</v>
      </c>
      <c r="P5">
        <v>1</v>
      </c>
      <c r="Q5">
        <v>206</v>
      </c>
    </row>
    <row r="6" spans="1:17" x14ac:dyDescent="0.25">
      <c r="A6">
        <v>119</v>
      </c>
      <c r="B6" s="2" t="s">
        <v>23</v>
      </c>
      <c r="C6" t="s">
        <v>26</v>
      </c>
      <c r="D6" t="s">
        <v>27</v>
      </c>
      <c r="E6">
        <v>0.51300000000000001</v>
      </c>
      <c r="F6">
        <v>0.60299999999999998</v>
      </c>
      <c r="G6">
        <v>0.154</v>
      </c>
      <c r="H6">
        <v>0.9278752436647173</v>
      </c>
      <c r="I6">
        <v>0.55945419103313831</v>
      </c>
      <c r="J6">
        <v>6.4327485380116955E-2</v>
      </c>
      <c r="K6">
        <v>0.63937621832358671</v>
      </c>
      <c r="L6">
        <v>0.14424951267056529</v>
      </c>
      <c r="M6">
        <v>0.6042884990253411</v>
      </c>
      <c r="N6">
        <v>0.5</v>
      </c>
      <c r="O6">
        <v>2</v>
      </c>
      <c r="P6">
        <v>1</v>
      </c>
      <c r="Q6">
        <v>207</v>
      </c>
    </row>
    <row r="7" spans="1:17" x14ac:dyDescent="0.25">
      <c r="A7">
        <v>109</v>
      </c>
      <c r="B7" s="1" t="s">
        <v>28</v>
      </c>
      <c r="C7" t="s">
        <v>29</v>
      </c>
      <c r="D7" t="s">
        <v>30</v>
      </c>
      <c r="E7">
        <v>1.82</v>
      </c>
      <c r="F7">
        <v>0.47142857142857142</v>
      </c>
      <c r="G7">
        <v>9.2307692307692313E-2</v>
      </c>
      <c r="H7">
        <v>0.68681318681318682</v>
      </c>
      <c r="I7">
        <v>0.44450549450549454</v>
      </c>
      <c r="J7">
        <v>3.7362637362637362E-2</v>
      </c>
      <c r="K7">
        <v>0.91758241758241754</v>
      </c>
      <c r="L7">
        <v>0.16263736263736261</v>
      </c>
      <c r="M7">
        <v>0.88461538461538469</v>
      </c>
      <c r="N7">
        <v>2</v>
      </c>
      <c r="O7">
        <v>5</v>
      </c>
      <c r="P7">
        <v>1</v>
      </c>
      <c r="Q7">
        <v>194</v>
      </c>
    </row>
    <row r="8" spans="1:17" x14ac:dyDescent="0.25">
      <c r="A8">
        <v>109</v>
      </c>
      <c r="B8" s="1" t="s">
        <v>28</v>
      </c>
      <c r="C8" t="s">
        <v>21</v>
      </c>
      <c r="D8" t="s">
        <v>31</v>
      </c>
      <c r="E8">
        <v>1.97</v>
      </c>
      <c r="F8">
        <v>0.45177664974619292</v>
      </c>
      <c r="G8">
        <v>0.10609137055837563</v>
      </c>
      <c r="H8">
        <v>0.67005076142131981</v>
      </c>
      <c r="I8">
        <v>0.40812182741116754</v>
      </c>
      <c r="J8">
        <v>2.9949238578680201E-2</v>
      </c>
      <c r="K8">
        <v>0.89340101522842641</v>
      </c>
      <c r="L8">
        <v>0.17715736040609137</v>
      </c>
      <c r="M8">
        <v>0.84263959390862941</v>
      </c>
      <c r="N8">
        <v>2</v>
      </c>
      <c r="O8">
        <v>5</v>
      </c>
      <c r="P8">
        <v>1</v>
      </c>
      <c r="Q8">
        <v>195</v>
      </c>
    </row>
    <row r="9" spans="1:17" x14ac:dyDescent="0.25">
      <c r="A9">
        <v>19</v>
      </c>
      <c r="B9" s="1" t="s">
        <v>32</v>
      </c>
      <c r="C9" t="s">
        <v>33</v>
      </c>
      <c r="D9" t="s">
        <v>34</v>
      </c>
      <c r="E9">
        <v>1.6</v>
      </c>
      <c r="F9">
        <v>0.34750000000000003</v>
      </c>
      <c r="G9">
        <v>0.17125000000000001</v>
      </c>
      <c r="H9">
        <v>0.67500000000000004</v>
      </c>
      <c r="I9">
        <v>0.3075</v>
      </c>
      <c r="J9">
        <v>6.8124999999999991E-2</v>
      </c>
      <c r="K9">
        <v>0.81874999999999998</v>
      </c>
      <c r="L9">
        <v>0.15875</v>
      </c>
      <c r="M9">
        <v>0.74999999999999989</v>
      </c>
      <c r="N9">
        <v>0.5</v>
      </c>
      <c r="O9">
        <v>6</v>
      </c>
      <c r="P9">
        <v>2</v>
      </c>
      <c r="Q9">
        <v>59</v>
      </c>
    </row>
    <row r="10" spans="1:17" x14ac:dyDescent="0.25">
      <c r="A10">
        <v>19</v>
      </c>
      <c r="B10" s="1" t="s">
        <v>32</v>
      </c>
      <c r="C10" t="s">
        <v>35</v>
      </c>
      <c r="D10" t="s">
        <v>36</v>
      </c>
      <c r="E10">
        <v>1.79</v>
      </c>
      <c r="F10">
        <v>0.29720670391061454</v>
      </c>
      <c r="G10">
        <v>0.17486033519553074</v>
      </c>
      <c r="H10">
        <v>0.63687150837988815</v>
      </c>
      <c r="I10">
        <v>0.28994413407821229</v>
      </c>
      <c r="J10">
        <v>5.3072625698324022E-2</v>
      </c>
      <c r="K10">
        <v>0.67039106145251393</v>
      </c>
      <c r="L10">
        <v>0.15251396648044693</v>
      </c>
      <c r="M10">
        <v>0.65921787709497204</v>
      </c>
      <c r="N10">
        <v>0.5</v>
      </c>
      <c r="O10">
        <v>6</v>
      </c>
      <c r="P10">
        <v>2</v>
      </c>
      <c r="Q10">
        <v>60</v>
      </c>
    </row>
    <row r="11" spans="1:17" x14ac:dyDescent="0.25">
      <c r="A11">
        <v>19</v>
      </c>
      <c r="B11" s="1" t="s">
        <v>32</v>
      </c>
      <c r="C11" t="s">
        <v>37</v>
      </c>
      <c r="D11" t="s">
        <v>38</v>
      </c>
      <c r="E11">
        <v>1.8</v>
      </c>
      <c r="F11">
        <v>0.33333333333333331</v>
      </c>
      <c r="G11">
        <v>0.17277777777777778</v>
      </c>
      <c r="H11">
        <v>0.66666666666666663</v>
      </c>
      <c r="I11">
        <v>0.33333333333333331</v>
      </c>
      <c r="J11">
        <v>8.3333333333333329E-2</v>
      </c>
      <c r="K11">
        <v>0.7944444444444444</v>
      </c>
      <c r="L11">
        <v>0.15555555555555556</v>
      </c>
      <c r="M11">
        <v>0.7944444444444444</v>
      </c>
      <c r="N11">
        <v>0.5</v>
      </c>
      <c r="O11">
        <v>6</v>
      </c>
      <c r="P11">
        <v>2</v>
      </c>
      <c r="Q11">
        <v>61</v>
      </c>
    </row>
    <row r="12" spans="1:17" x14ac:dyDescent="0.25">
      <c r="A12">
        <v>129</v>
      </c>
      <c r="B12" s="1" t="s">
        <v>39</v>
      </c>
      <c r="C12" t="s">
        <v>42</v>
      </c>
      <c r="D12" t="s">
        <v>43</v>
      </c>
      <c r="E12">
        <v>6.27</v>
      </c>
      <c r="F12">
        <v>0.26156299840510366</v>
      </c>
      <c r="G12">
        <v>0.12200956937799044</v>
      </c>
      <c r="H12">
        <v>0.58373205741626799</v>
      </c>
      <c r="I12">
        <v>0.30622009569377989</v>
      </c>
      <c r="J12">
        <v>6.5869218500797452E-2</v>
      </c>
      <c r="K12">
        <v>0.79266347687400318</v>
      </c>
      <c r="L12">
        <v>0.1028708133971292</v>
      </c>
      <c r="M12">
        <v>0.78947368421052644</v>
      </c>
      <c r="N12">
        <v>0</v>
      </c>
      <c r="O12">
        <v>6</v>
      </c>
      <c r="P12">
        <v>2</v>
      </c>
      <c r="Q12">
        <v>231</v>
      </c>
    </row>
    <row r="13" spans="1:17" x14ac:dyDescent="0.25">
      <c r="A13">
        <v>129</v>
      </c>
      <c r="B13" s="1" t="s">
        <v>39</v>
      </c>
      <c r="C13" t="s">
        <v>40</v>
      </c>
      <c r="D13" t="s">
        <v>41</v>
      </c>
      <c r="E13">
        <v>6.92</v>
      </c>
      <c r="F13">
        <v>0.25722543352601157</v>
      </c>
      <c r="G13">
        <v>0.12658959537572254</v>
      </c>
      <c r="H13">
        <v>0.6054913294797688</v>
      </c>
      <c r="I13">
        <v>0.31213872832369943</v>
      </c>
      <c r="J13">
        <v>6.3439306358381506E-2</v>
      </c>
      <c r="K13">
        <v>0.76878612716763006</v>
      </c>
      <c r="L13">
        <v>8.6994219653179189E-2</v>
      </c>
      <c r="M13">
        <v>0.80635838150289019</v>
      </c>
      <c r="N13">
        <v>0</v>
      </c>
      <c r="O13">
        <v>6</v>
      </c>
      <c r="P13">
        <v>2</v>
      </c>
      <c r="Q13">
        <v>230</v>
      </c>
    </row>
    <row r="14" spans="1:17" x14ac:dyDescent="0.25">
      <c r="A14">
        <v>142</v>
      </c>
      <c r="B14" s="1" t="s">
        <v>44</v>
      </c>
      <c r="C14" t="s">
        <v>47</v>
      </c>
      <c r="D14" t="s">
        <v>48</v>
      </c>
      <c r="E14">
        <v>2.52</v>
      </c>
      <c r="F14">
        <v>0.34722222222222221</v>
      </c>
      <c r="G14">
        <v>0.12976190476190477</v>
      </c>
      <c r="H14">
        <v>0.61507936507936511</v>
      </c>
      <c r="I14">
        <v>0.26706349206349206</v>
      </c>
      <c r="J14">
        <v>2.9365079365079365E-2</v>
      </c>
      <c r="K14">
        <v>0.73015873015873023</v>
      </c>
      <c r="L14">
        <v>0.13253968253968254</v>
      </c>
      <c r="M14">
        <v>0.75</v>
      </c>
      <c r="N14">
        <v>0</v>
      </c>
      <c r="O14">
        <v>6</v>
      </c>
      <c r="P14">
        <v>2</v>
      </c>
      <c r="Q14">
        <v>253</v>
      </c>
    </row>
    <row r="15" spans="1:17" x14ac:dyDescent="0.25">
      <c r="A15">
        <v>142</v>
      </c>
      <c r="B15" s="1" t="s">
        <v>44</v>
      </c>
      <c r="C15" t="s">
        <v>45</v>
      </c>
      <c r="D15" t="s">
        <v>46</v>
      </c>
      <c r="E15">
        <v>2.87</v>
      </c>
      <c r="F15">
        <v>0.36933797909407667</v>
      </c>
      <c r="G15">
        <v>0.11811846689895471</v>
      </c>
      <c r="H15">
        <v>0.6376306620209059</v>
      </c>
      <c r="I15">
        <v>0.27909407665505226</v>
      </c>
      <c r="J15">
        <v>2.6480836236933796E-2</v>
      </c>
      <c r="K15">
        <v>0.71777003484320556</v>
      </c>
      <c r="L15">
        <v>0.12926829268292683</v>
      </c>
      <c r="M15">
        <v>0.72473867595818819</v>
      </c>
      <c r="N15">
        <v>0</v>
      </c>
      <c r="O15">
        <v>6</v>
      </c>
      <c r="P15">
        <v>2</v>
      </c>
      <c r="Q15">
        <v>252</v>
      </c>
    </row>
    <row r="16" spans="1:17" x14ac:dyDescent="0.25">
      <c r="A16">
        <v>151</v>
      </c>
      <c r="B16" s="1" t="s">
        <v>49</v>
      </c>
      <c r="C16" t="s">
        <v>52</v>
      </c>
      <c r="D16" t="s">
        <v>53</v>
      </c>
      <c r="E16">
        <v>0.89500000000000002</v>
      </c>
      <c r="F16">
        <v>0.68156424581005581</v>
      </c>
      <c r="G16">
        <v>0.15754189944134075</v>
      </c>
      <c r="H16">
        <v>1.3854748603351954</v>
      </c>
      <c r="I16">
        <v>0.32960893854748602</v>
      </c>
      <c r="J16">
        <v>0.14413407821229052</v>
      </c>
      <c r="K16">
        <v>0.82234636871508382</v>
      </c>
      <c r="L16">
        <v>0.31284916201117319</v>
      </c>
      <c r="M16">
        <v>0.72737430167597772</v>
      </c>
      <c r="N16">
        <v>0</v>
      </c>
      <c r="O16">
        <v>6</v>
      </c>
      <c r="P16">
        <v>2</v>
      </c>
      <c r="Q16">
        <v>264</v>
      </c>
    </row>
    <row r="17" spans="1:17" x14ac:dyDescent="0.25">
      <c r="A17">
        <v>151</v>
      </c>
      <c r="B17" s="1" t="s">
        <v>49</v>
      </c>
      <c r="C17" t="s">
        <v>50</v>
      </c>
      <c r="D17" t="s">
        <v>51</v>
      </c>
      <c r="E17">
        <v>1.21</v>
      </c>
      <c r="F17">
        <v>0.35371900826446279</v>
      </c>
      <c r="G17">
        <v>0.23636363636363636</v>
      </c>
      <c r="H17">
        <v>0.67355371900826444</v>
      </c>
      <c r="I17">
        <v>0.29669421487603304</v>
      </c>
      <c r="J17">
        <v>5.9504132231404959E-2</v>
      </c>
      <c r="K17">
        <v>0.76198347107438025</v>
      </c>
      <c r="L17">
        <v>0.23636363636363636</v>
      </c>
      <c r="M17">
        <v>0.7652892561983472</v>
      </c>
      <c r="N17">
        <v>0</v>
      </c>
      <c r="O17">
        <v>6</v>
      </c>
      <c r="P17">
        <v>2</v>
      </c>
      <c r="Q17">
        <v>263</v>
      </c>
    </row>
    <row r="18" spans="1:17" x14ac:dyDescent="0.25">
      <c r="A18">
        <v>37</v>
      </c>
      <c r="B18" s="1" t="s">
        <v>54</v>
      </c>
      <c r="C18" t="s">
        <v>55</v>
      </c>
      <c r="D18" t="s">
        <v>56</v>
      </c>
      <c r="E18">
        <v>4.97</v>
      </c>
      <c r="F18">
        <v>0.39637826961770622</v>
      </c>
      <c r="G18">
        <v>0.13058350100603622</v>
      </c>
      <c r="H18">
        <v>0.7243460764587526</v>
      </c>
      <c r="I18">
        <v>0.36619718309859156</v>
      </c>
      <c r="J18">
        <v>6.4587525150905434E-2</v>
      </c>
      <c r="K18">
        <v>0.64185110663983902</v>
      </c>
      <c r="L18">
        <v>0.13179074446680081</v>
      </c>
      <c r="M18">
        <v>0.7142857142857143</v>
      </c>
      <c r="N18">
        <v>0</v>
      </c>
      <c r="O18">
        <v>6</v>
      </c>
      <c r="P18">
        <v>2</v>
      </c>
      <c r="Q18">
        <v>89</v>
      </c>
    </row>
    <row r="19" spans="1:17" x14ac:dyDescent="0.25">
      <c r="A19">
        <v>39</v>
      </c>
      <c r="B19" s="1" t="s">
        <v>57</v>
      </c>
      <c r="C19" t="s">
        <v>55</v>
      </c>
      <c r="D19" t="s">
        <v>58</v>
      </c>
      <c r="E19">
        <v>6.31</v>
      </c>
      <c r="F19">
        <v>0.50079239302694145</v>
      </c>
      <c r="G19">
        <v>0.19809825673534073</v>
      </c>
      <c r="H19">
        <v>0.76069730586370843</v>
      </c>
      <c r="I19">
        <v>0.3882725832012679</v>
      </c>
      <c r="J19">
        <v>7.7020602218700482E-2</v>
      </c>
      <c r="K19">
        <v>0.82250396196513487</v>
      </c>
      <c r="L19">
        <v>0.30269413629160064</v>
      </c>
      <c r="M19">
        <v>0.78129952456418383</v>
      </c>
      <c r="N19">
        <v>1.5</v>
      </c>
      <c r="O19">
        <v>6</v>
      </c>
      <c r="P19">
        <v>2</v>
      </c>
      <c r="Q19">
        <v>96</v>
      </c>
    </row>
    <row r="20" spans="1:17" x14ac:dyDescent="0.25">
      <c r="A20">
        <v>39</v>
      </c>
      <c r="B20" s="1" t="s">
        <v>57</v>
      </c>
      <c r="C20" t="s">
        <v>59</v>
      </c>
      <c r="D20" t="s">
        <v>60</v>
      </c>
      <c r="E20">
        <v>6.61</v>
      </c>
      <c r="F20">
        <v>0.45385779122541603</v>
      </c>
      <c r="G20">
        <v>0.17851739788199697</v>
      </c>
      <c r="H20">
        <v>0.71860816944024197</v>
      </c>
      <c r="I20">
        <v>0.34341906202723144</v>
      </c>
      <c r="J20">
        <v>7.2163388804841147E-2</v>
      </c>
      <c r="K20">
        <v>0.77004538577912252</v>
      </c>
      <c r="L20">
        <v>0.2511346444780635</v>
      </c>
      <c r="M20">
        <v>0.76096822995461422</v>
      </c>
      <c r="N20">
        <v>1.5</v>
      </c>
      <c r="O20">
        <v>6</v>
      </c>
      <c r="P20">
        <v>2</v>
      </c>
      <c r="Q20">
        <v>97</v>
      </c>
    </row>
    <row r="21" spans="1:17" x14ac:dyDescent="0.25">
      <c r="A21">
        <v>39</v>
      </c>
      <c r="B21" s="1" t="s">
        <v>57</v>
      </c>
      <c r="C21" t="s">
        <v>61</v>
      </c>
      <c r="D21" t="s">
        <v>62</v>
      </c>
      <c r="E21">
        <v>6.83</v>
      </c>
      <c r="F21">
        <v>0.48023426061493407</v>
      </c>
      <c r="G21">
        <v>0.18155197657393851</v>
      </c>
      <c r="H21">
        <v>0.77306002928257689</v>
      </c>
      <c r="I21">
        <v>0.36456808199121526</v>
      </c>
      <c r="J21">
        <v>6.7349926793557835E-2</v>
      </c>
      <c r="K21">
        <v>0.77745241581259139</v>
      </c>
      <c r="L21">
        <v>0.26500732064421667</v>
      </c>
      <c r="M21">
        <v>0.74963396778916547</v>
      </c>
      <c r="N21">
        <v>1.5</v>
      </c>
      <c r="O21">
        <v>6</v>
      </c>
      <c r="P21">
        <v>2</v>
      </c>
      <c r="Q21">
        <v>98</v>
      </c>
    </row>
    <row r="22" spans="1:17" x14ac:dyDescent="0.25">
      <c r="A22">
        <v>50</v>
      </c>
      <c r="B22" s="1" t="s">
        <v>63</v>
      </c>
      <c r="C22" t="s">
        <v>70</v>
      </c>
      <c r="D22" t="s">
        <v>71</v>
      </c>
      <c r="E22">
        <v>1.63</v>
      </c>
      <c r="F22">
        <v>0.35092024539877298</v>
      </c>
      <c r="G22">
        <v>0.16196319018404909</v>
      </c>
      <c r="H22">
        <v>0.64417177914110435</v>
      </c>
      <c r="I22">
        <v>0.31595092024539878</v>
      </c>
      <c r="J22">
        <v>5.88957055214724E-2</v>
      </c>
      <c r="K22">
        <v>0.79754601226993871</v>
      </c>
      <c r="L22">
        <v>0.15950920245398775</v>
      </c>
      <c r="M22">
        <v>0.7239263803680982</v>
      </c>
      <c r="N22">
        <v>0.5</v>
      </c>
      <c r="O22">
        <v>6</v>
      </c>
      <c r="P22">
        <v>2</v>
      </c>
      <c r="Q22">
        <v>119</v>
      </c>
    </row>
    <row r="23" spans="1:17" x14ac:dyDescent="0.25">
      <c r="A23">
        <v>50</v>
      </c>
      <c r="B23" s="1" t="s">
        <v>63</v>
      </c>
      <c r="C23" t="s">
        <v>64</v>
      </c>
      <c r="D23" t="s">
        <v>65</v>
      </c>
      <c r="E23">
        <v>1.72</v>
      </c>
      <c r="F23">
        <v>0.32441860465116285</v>
      </c>
      <c r="G23">
        <v>0.16220930232558142</v>
      </c>
      <c r="H23">
        <v>0.65697674418604646</v>
      </c>
      <c r="I23">
        <v>0.30174418604651165</v>
      </c>
      <c r="J23">
        <v>5.2325581395348833E-2</v>
      </c>
      <c r="K23">
        <v>0.72609999999999997</v>
      </c>
      <c r="L23">
        <v>0.16300000000000001</v>
      </c>
      <c r="M23">
        <v>0.81395348837209303</v>
      </c>
      <c r="N23">
        <v>0.5</v>
      </c>
      <c r="O23">
        <v>6</v>
      </c>
      <c r="P23">
        <v>2</v>
      </c>
      <c r="Q23">
        <v>116</v>
      </c>
    </row>
    <row r="24" spans="1:17" x14ac:dyDescent="0.25">
      <c r="A24">
        <v>50</v>
      </c>
      <c r="B24" s="1" t="s">
        <v>63</v>
      </c>
      <c r="C24" t="s">
        <v>68</v>
      </c>
      <c r="D24" t="s">
        <v>69</v>
      </c>
      <c r="E24">
        <v>1.73</v>
      </c>
      <c r="F24">
        <v>0.3624277456647399</v>
      </c>
      <c r="G24">
        <v>0.16127167630057804</v>
      </c>
      <c r="H24">
        <v>0.67052023121387283</v>
      </c>
      <c r="I24">
        <v>0.28901734104046245</v>
      </c>
      <c r="J24">
        <v>2.9479768786127167E-2</v>
      </c>
      <c r="K24">
        <v>0.81502890173410403</v>
      </c>
      <c r="L24">
        <v>0.17167630057803468</v>
      </c>
      <c r="M24">
        <v>0.76300578034682087</v>
      </c>
      <c r="N24">
        <v>0.5</v>
      </c>
      <c r="O24">
        <v>6</v>
      </c>
      <c r="P24">
        <v>2</v>
      </c>
      <c r="Q24">
        <v>118</v>
      </c>
    </row>
    <row r="25" spans="1:17" x14ac:dyDescent="0.25">
      <c r="A25">
        <v>50</v>
      </c>
      <c r="B25" s="1" t="s">
        <v>63</v>
      </c>
      <c r="C25" t="s">
        <v>66</v>
      </c>
      <c r="D25" t="s">
        <v>67</v>
      </c>
      <c r="E25">
        <v>1.8</v>
      </c>
      <c r="F25">
        <v>0.31</v>
      </c>
      <c r="G25">
        <v>0.15277777777777779</v>
      </c>
      <c r="H25">
        <v>0.57222222222222219</v>
      </c>
      <c r="I25">
        <v>0.28222222222222221</v>
      </c>
      <c r="J25">
        <v>4.8888888888888885E-2</v>
      </c>
      <c r="K25">
        <v>0.69444444444444442</v>
      </c>
      <c r="L25">
        <v>0.15833333333333333</v>
      </c>
      <c r="M25">
        <v>0.64444444444444438</v>
      </c>
      <c r="N25">
        <v>0.5</v>
      </c>
      <c r="O25">
        <v>6</v>
      </c>
      <c r="P25">
        <v>2</v>
      </c>
      <c r="Q25">
        <v>117</v>
      </c>
    </row>
    <row r="26" spans="1:17" x14ac:dyDescent="0.25">
      <c r="A26">
        <v>55</v>
      </c>
      <c r="B26" s="1" t="s">
        <v>72</v>
      </c>
      <c r="C26" t="s">
        <v>77</v>
      </c>
      <c r="D26" t="s">
        <v>78</v>
      </c>
      <c r="E26">
        <v>4.22</v>
      </c>
      <c r="F26">
        <v>0.33412322274881517</v>
      </c>
      <c r="G26">
        <v>0.13056872037914694</v>
      </c>
      <c r="H26">
        <v>0.69668246445497628</v>
      </c>
      <c r="I26">
        <v>0.35308056872037918</v>
      </c>
      <c r="J26">
        <v>7.4407582938388631E-2</v>
      </c>
      <c r="K26">
        <v>0.79857819905213279</v>
      </c>
      <c r="L26">
        <v>0.14881516587677726</v>
      </c>
      <c r="M26">
        <v>0.77251184834123221</v>
      </c>
      <c r="N26">
        <v>0</v>
      </c>
      <c r="O26">
        <v>6</v>
      </c>
      <c r="P26">
        <v>2</v>
      </c>
      <c r="Q26">
        <v>122</v>
      </c>
    </row>
    <row r="27" spans="1:17" x14ac:dyDescent="0.25">
      <c r="A27">
        <v>55</v>
      </c>
      <c r="B27" s="1" t="s">
        <v>72</v>
      </c>
      <c r="C27" t="s">
        <v>75</v>
      </c>
      <c r="D27" t="s">
        <v>76</v>
      </c>
      <c r="E27">
        <v>4.38</v>
      </c>
      <c r="F27">
        <v>0.33105022831050229</v>
      </c>
      <c r="G27">
        <v>0.12739726027397261</v>
      </c>
      <c r="H27">
        <v>0.65753424657534243</v>
      </c>
      <c r="I27">
        <v>0.36073059360730597</v>
      </c>
      <c r="J27">
        <v>4.2465753424657533E-2</v>
      </c>
      <c r="K27">
        <v>0.76027397260273977</v>
      </c>
      <c r="L27">
        <v>0.14634703196347032</v>
      </c>
      <c r="M27">
        <v>0.79680365296803657</v>
      </c>
      <c r="N27">
        <v>0</v>
      </c>
      <c r="O27">
        <v>6</v>
      </c>
      <c r="P27">
        <v>2</v>
      </c>
      <c r="Q27">
        <v>121</v>
      </c>
    </row>
    <row r="28" spans="1:17" x14ac:dyDescent="0.25">
      <c r="A28">
        <v>55</v>
      </c>
      <c r="B28" s="1" t="s">
        <v>72</v>
      </c>
      <c r="C28" t="s">
        <v>73</v>
      </c>
      <c r="D28" t="s">
        <v>74</v>
      </c>
      <c r="E28">
        <v>4.79</v>
      </c>
      <c r="F28">
        <v>0.30271398747390393</v>
      </c>
      <c r="G28">
        <v>0.12567849686847599</v>
      </c>
      <c r="H28">
        <v>0.63048016701461373</v>
      </c>
      <c r="I28">
        <v>0.34237995824634654</v>
      </c>
      <c r="J28">
        <v>7.2233820459290179E-2</v>
      </c>
      <c r="K28">
        <v>0.7703549060542797</v>
      </c>
      <c r="L28">
        <v>0.14446764091858036</v>
      </c>
      <c r="M28">
        <v>0.78079331941544894</v>
      </c>
      <c r="N28">
        <v>0</v>
      </c>
      <c r="O28">
        <v>6</v>
      </c>
      <c r="P28">
        <v>2</v>
      </c>
      <c r="Q28">
        <v>120</v>
      </c>
    </row>
    <row r="29" spans="1:17" x14ac:dyDescent="0.25">
      <c r="A29">
        <v>107</v>
      </c>
      <c r="B29" s="1" t="s">
        <v>82</v>
      </c>
      <c r="C29" t="s">
        <v>83</v>
      </c>
      <c r="D29" t="s">
        <v>84</v>
      </c>
      <c r="E29">
        <v>2.2799999999999998</v>
      </c>
      <c r="F29">
        <v>0.50438596491228072</v>
      </c>
      <c r="G29">
        <v>0.14473684210526316</v>
      </c>
      <c r="H29">
        <v>0.63596491228070184</v>
      </c>
      <c r="I29">
        <v>0.39078947368421058</v>
      </c>
      <c r="J29">
        <v>7.456140350877194E-2</v>
      </c>
      <c r="K29">
        <v>0.50438596491228072</v>
      </c>
      <c r="L29">
        <v>0.13026315789473686</v>
      </c>
      <c r="M29">
        <v>0.63596491228070184</v>
      </c>
      <c r="N29">
        <v>1</v>
      </c>
      <c r="O29">
        <v>6</v>
      </c>
      <c r="P29">
        <v>2</v>
      </c>
      <c r="Q29">
        <v>190</v>
      </c>
    </row>
    <row r="30" spans="1:17" x14ac:dyDescent="0.25">
      <c r="A30">
        <v>107</v>
      </c>
      <c r="B30" s="1" t="s">
        <v>82</v>
      </c>
      <c r="C30" t="s">
        <v>75</v>
      </c>
      <c r="D30" t="s">
        <v>85</v>
      </c>
      <c r="E30">
        <v>2.37</v>
      </c>
      <c r="F30">
        <v>0.48523206751054848</v>
      </c>
      <c r="G30">
        <v>0.13881856540084389</v>
      </c>
      <c r="H30">
        <v>0.62869198312236285</v>
      </c>
      <c r="I30">
        <v>0.35105485232067507</v>
      </c>
      <c r="J30">
        <v>6.7510548523206745E-2</v>
      </c>
      <c r="K30">
        <v>0.50632911392405056</v>
      </c>
      <c r="L30">
        <v>0.13544303797468354</v>
      </c>
      <c r="M30">
        <v>0.6371308016877637</v>
      </c>
      <c r="N30">
        <v>1</v>
      </c>
      <c r="O30">
        <v>6</v>
      </c>
      <c r="P30">
        <v>2</v>
      </c>
      <c r="Q30">
        <v>191</v>
      </c>
    </row>
    <row r="31" spans="1:17" x14ac:dyDescent="0.25">
      <c r="A31">
        <v>124</v>
      </c>
      <c r="B31" s="1" t="s">
        <v>86</v>
      </c>
      <c r="C31" t="s">
        <v>93</v>
      </c>
      <c r="D31" t="s">
        <v>94</v>
      </c>
      <c r="E31">
        <v>4.2300000000000004</v>
      </c>
      <c r="F31">
        <v>0.41134751773049644</v>
      </c>
      <c r="G31">
        <v>0.23356973995271865</v>
      </c>
      <c r="H31">
        <v>1.0047281323877069</v>
      </c>
      <c r="I31">
        <v>0.52245862884160754</v>
      </c>
      <c r="J31">
        <v>8.5342789598108731E-2</v>
      </c>
      <c r="K31">
        <v>1.3687943262411346</v>
      </c>
      <c r="L31">
        <v>0.1747044917257683</v>
      </c>
      <c r="M31">
        <v>1.205673758865248</v>
      </c>
      <c r="N31">
        <v>0</v>
      </c>
      <c r="O31">
        <v>6</v>
      </c>
      <c r="P31">
        <v>2</v>
      </c>
      <c r="Q31">
        <v>216</v>
      </c>
    </row>
    <row r="32" spans="1:17" x14ac:dyDescent="0.25">
      <c r="A32">
        <v>124</v>
      </c>
      <c r="B32" s="1" t="s">
        <v>86</v>
      </c>
      <c r="C32" t="s">
        <v>91</v>
      </c>
      <c r="D32" t="s">
        <v>92</v>
      </c>
      <c r="E32">
        <v>4.71</v>
      </c>
      <c r="F32">
        <v>0.43099787685774943</v>
      </c>
      <c r="G32">
        <v>0.20828025477707007</v>
      </c>
      <c r="H32">
        <v>0.98938428874734607</v>
      </c>
      <c r="I32">
        <v>0.48832271762208063</v>
      </c>
      <c r="J32">
        <v>8.7898089171974517E-2</v>
      </c>
      <c r="K32">
        <v>0.78556263269639071</v>
      </c>
      <c r="L32">
        <v>0.19915074309978767</v>
      </c>
      <c r="M32">
        <v>0.8004246284501062</v>
      </c>
      <c r="N32">
        <v>0</v>
      </c>
      <c r="O32">
        <v>6</v>
      </c>
      <c r="P32">
        <v>2</v>
      </c>
      <c r="Q32">
        <v>215</v>
      </c>
    </row>
    <row r="33" spans="1:17" x14ac:dyDescent="0.25">
      <c r="A33">
        <v>124</v>
      </c>
      <c r="B33" s="1" t="s">
        <v>86</v>
      </c>
      <c r="C33" t="s">
        <v>21</v>
      </c>
      <c r="D33" t="s">
        <v>95</v>
      </c>
      <c r="E33">
        <v>4.87</v>
      </c>
      <c r="F33">
        <v>0.44763860369609859</v>
      </c>
      <c r="G33">
        <v>0.21765913757700206</v>
      </c>
      <c r="H33">
        <v>1.0041067761806981</v>
      </c>
      <c r="I33">
        <v>0.47843942505133469</v>
      </c>
      <c r="J33">
        <v>6.899383983572896E-2</v>
      </c>
      <c r="K33">
        <v>0.757700205338809</v>
      </c>
      <c r="L33">
        <v>0.1166324435318275</v>
      </c>
      <c r="M33">
        <v>0.74332648870636553</v>
      </c>
      <c r="N33">
        <v>0</v>
      </c>
      <c r="O33">
        <v>6</v>
      </c>
      <c r="P33">
        <v>2</v>
      </c>
      <c r="Q33">
        <v>217</v>
      </c>
    </row>
    <row r="34" spans="1:17" x14ac:dyDescent="0.25">
      <c r="A34">
        <v>124</v>
      </c>
      <c r="B34" s="1" t="s">
        <v>86</v>
      </c>
      <c r="C34" t="s">
        <v>89</v>
      </c>
      <c r="D34" t="s">
        <v>90</v>
      </c>
      <c r="E34">
        <v>5.09</v>
      </c>
      <c r="F34">
        <v>0.43614931237721027</v>
      </c>
      <c r="G34">
        <v>0.22396856581532415</v>
      </c>
      <c r="H34">
        <v>0.99214145383104124</v>
      </c>
      <c r="I34">
        <v>0.4479371316306483</v>
      </c>
      <c r="J34">
        <v>6.0903732809430254E-2</v>
      </c>
      <c r="K34">
        <v>1.1925343811394893</v>
      </c>
      <c r="L34">
        <v>0.168762278978389</v>
      </c>
      <c r="M34">
        <v>1.269155206286837</v>
      </c>
      <c r="N34">
        <v>0</v>
      </c>
      <c r="O34">
        <v>6</v>
      </c>
      <c r="P34">
        <v>2</v>
      </c>
      <c r="Q34">
        <v>214</v>
      </c>
    </row>
    <row r="35" spans="1:17" x14ac:dyDescent="0.25">
      <c r="A35">
        <v>124</v>
      </c>
      <c r="B35" s="1" t="s">
        <v>86</v>
      </c>
      <c r="C35" t="s">
        <v>87</v>
      </c>
      <c r="D35" t="s">
        <v>88</v>
      </c>
      <c r="E35">
        <v>5.0999999999999996</v>
      </c>
      <c r="F35">
        <v>0.44705882352941173</v>
      </c>
      <c r="G35">
        <v>0.22156862745098038</v>
      </c>
      <c r="H35">
        <v>1.0294117647058825</v>
      </c>
      <c r="I35">
        <v>0.50784313725490193</v>
      </c>
      <c r="J35">
        <v>8.4313725490196084E-2</v>
      </c>
      <c r="K35">
        <v>1.3411764705882354</v>
      </c>
      <c r="L35">
        <v>0.19196078431372551</v>
      </c>
      <c r="M35">
        <v>1.3</v>
      </c>
      <c r="N35">
        <v>0</v>
      </c>
      <c r="O35">
        <v>6</v>
      </c>
      <c r="P35">
        <v>2</v>
      </c>
      <c r="Q35">
        <v>213</v>
      </c>
    </row>
    <row r="36" spans="1:17" x14ac:dyDescent="0.25">
      <c r="A36">
        <v>63</v>
      </c>
      <c r="B36" s="1" t="s">
        <v>98</v>
      </c>
      <c r="C36" t="s">
        <v>99</v>
      </c>
      <c r="D36" t="s">
        <v>100</v>
      </c>
      <c r="E36">
        <v>3.46</v>
      </c>
      <c r="F36">
        <v>0.33236994219653176</v>
      </c>
      <c r="G36">
        <v>9.9132947976878619E-2</v>
      </c>
      <c r="H36">
        <v>0.54046242774566478</v>
      </c>
      <c r="I36">
        <v>0.30346820809248559</v>
      </c>
      <c r="J36">
        <v>5.7514450867052029E-2</v>
      </c>
      <c r="K36">
        <v>0.7167630057803468</v>
      </c>
      <c r="L36">
        <v>0.12283236994219653</v>
      </c>
      <c r="M36">
        <v>0.79768786127167624</v>
      </c>
      <c r="N36">
        <v>0</v>
      </c>
      <c r="O36">
        <v>6</v>
      </c>
      <c r="P36">
        <v>2</v>
      </c>
      <c r="Q36">
        <v>135</v>
      </c>
    </row>
    <row r="37" spans="1:17" x14ac:dyDescent="0.25">
      <c r="A37">
        <v>115</v>
      </c>
      <c r="B37" s="1" t="s">
        <v>101</v>
      </c>
      <c r="C37" t="s">
        <v>106</v>
      </c>
      <c r="D37" t="s">
        <v>107</v>
      </c>
      <c r="E37">
        <v>0.54</v>
      </c>
      <c r="F37">
        <v>0.6074074074074074</v>
      </c>
      <c r="G37">
        <v>1.8333333333333333</v>
      </c>
      <c r="H37">
        <v>0.9462962962962963</v>
      </c>
      <c r="I37">
        <v>0.41296296296296292</v>
      </c>
      <c r="J37">
        <v>7.5925925925925924E-2</v>
      </c>
      <c r="K37">
        <v>0.69814814814814807</v>
      </c>
      <c r="L37">
        <v>0</v>
      </c>
      <c r="M37">
        <v>0.6074074074074074</v>
      </c>
      <c r="N37">
        <v>2.5</v>
      </c>
      <c r="O37">
        <v>5</v>
      </c>
      <c r="P37">
        <v>1</v>
      </c>
      <c r="Q37">
        <v>200</v>
      </c>
    </row>
    <row r="38" spans="1:17" x14ac:dyDescent="0.25">
      <c r="A38">
        <v>115</v>
      </c>
      <c r="B38" s="1" t="s">
        <v>101</v>
      </c>
      <c r="C38" t="s">
        <v>108</v>
      </c>
      <c r="D38" t="s">
        <v>109</v>
      </c>
      <c r="E38">
        <v>0.58699999999999997</v>
      </c>
      <c r="F38">
        <v>0.56899488926746178</v>
      </c>
      <c r="G38">
        <v>0.16183986371379899</v>
      </c>
      <c r="H38">
        <v>0.88756388415672927</v>
      </c>
      <c r="I38">
        <v>0.43100511073253833</v>
      </c>
      <c r="J38">
        <v>7.6660988074957415E-2</v>
      </c>
      <c r="K38">
        <v>0.62521294718909715</v>
      </c>
      <c r="L38">
        <v>0</v>
      </c>
      <c r="M38">
        <v>0.59965928449744466</v>
      </c>
      <c r="N38">
        <v>2.5</v>
      </c>
      <c r="O38">
        <v>5</v>
      </c>
      <c r="P38">
        <v>1</v>
      </c>
      <c r="Q38">
        <v>201</v>
      </c>
    </row>
    <row r="39" spans="1:17" x14ac:dyDescent="0.25">
      <c r="A39">
        <v>115</v>
      </c>
      <c r="B39" s="1" t="s">
        <v>101</v>
      </c>
      <c r="C39" t="s">
        <v>104</v>
      </c>
      <c r="D39" t="s">
        <v>105</v>
      </c>
      <c r="E39">
        <v>0.60299999999999998</v>
      </c>
      <c r="F39">
        <v>0.55389718076285244</v>
      </c>
      <c r="G39">
        <v>0.16749585406301826</v>
      </c>
      <c r="H39">
        <v>0.86235489220563855</v>
      </c>
      <c r="I39">
        <v>0.37313432835820898</v>
      </c>
      <c r="J39">
        <v>5.8043117744610288E-2</v>
      </c>
      <c r="K39">
        <v>0.67827529021558874</v>
      </c>
      <c r="L39">
        <v>0</v>
      </c>
      <c r="M39">
        <v>0.59535655058043113</v>
      </c>
      <c r="N39">
        <v>2.5</v>
      </c>
      <c r="O39">
        <v>5</v>
      </c>
      <c r="P39">
        <v>1</v>
      </c>
      <c r="Q39">
        <v>199</v>
      </c>
    </row>
    <row r="40" spans="1:17" x14ac:dyDescent="0.25">
      <c r="A40">
        <v>115</v>
      </c>
      <c r="B40" s="1" t="s">
        <v>101</v>
      </c>
      <c r="C40" t="s">
        <v>102</v>
      </c>
      <c r="D40" t="s">
        <v>103</v>
      </c>
      <c r="E40">
        <v>0.625</v>
      </c>
      <c r="F40">
        <v>0.58719999999999994</v>
      </c>
      <c r="G40">
        <v>0.1472</v>
      </c>
      <c r="H40">
        <v>0.83360000000000001</v>
      </c>
      <c r="I40">
        <v>0.4224</v>
      </c>
      <c r="J40">
        <v>5.9199999999999996E-2</v>
      </c>
      <c r="K40">
        <v>0.64640000000000009</v>
      </c>
      <c r="L40">
        <v>0</v>
      </c>
      <c r="M40">
        <v>0.76479999999999992</v>
      </c>
      <c r="N40">
        <v>2.5</v>
      </c>
      <c r="O40">
        <v>5</v>
      </c>
      <c r="P40">
        <v>1</v>
      </c>
      <c r="Q40">
        <v>198</v>
      </c>
    </row>
    <row r="41" spans="1:17" x14ac:dyDescent="0.25">
      <c r="A41">
        <v>132</v>
      </c>
      <c r="B41" s="1" t="s">
        <v>110</v>
      </c>
      <c r="C41" t="s">
        <v>115</v>
      </c>
      <c r="D41" t="s">
        <v>116</v>
      </c>
      <c r="E41">
        <v>2.56</v>
      </c>
      <c r="F41">
        <v>0.57421875</v>
      </c>
      <c r="G41">
        <v>0.18398437499999998</v>
      </c>
      <c r="H41">
        <v>0.89453125</v>
      </c>
      <c r="I41">
        <v>0.40625</v>
      </c>
      <c r="J41">
        <v>6.7187499999999997E-2</v>
      </c>
      <c r="K41">
        <v>0.6484375</v>
      </c>
      <c r="L41">
        <v>0</v>
      </c>
      <c r="M41">
        <v>0.55859375</v>
      </c>
      <c r="N41">
        <v>1.5</v>
      </c>
      <c r="O41">
        <v>5</v>
      </c>
      <c r="P41">
        <v>1</v>
      </c>
      <c r="Q41">
        <v>238</v>
      </c>
    </row>
    <row r="42" spans="1:17" x14ac:dyDescent="0.25">
      <c r="A42">
        <v>132</v>
      </c>
      <c r="B42" s="1" t="s">
        <v>110</v>
      </c>
      <c r="C42" t="s">
        <v>111</v>
      </c>
      <c r="D42" t="s">
        <v>112</v>
      </c>
      <c r="E42">
        <v>2.57</v>
      </c>
      <c r="F42">
        <v>0.57198443579766545</v>
      </c>
      <c r="G42">
        <v>0.14007782101167315</v>
      </c>
      <c r="H42">
        <v>0.84824902723735418</v>
      </c>
      <c r="I42">
        <v>0.40077821011673154</v>
      </c>
      <c r="J42">
        <v>6.0311284046692608E-2</v>
      </c>
      <c r="K42">
        <v>0.63813229571984431</v>
      </c>
      <c r="L42">
        <v>0</v>
      </c>
      <c r="M42">
        <v>0.57198443579766545</v>
      </c>
      <c r="N42">
        <v>1.5</v>
      </c>
      <c r="O42">
        <v>5</v>
      </c>
      <c r="P42">
        <v>1</v>
      </c>
      <c r="Q42">
        <v>236</v>
      </c>
    </row>
    <row r="43" spans="1:17" x14ac:dyDescent="0.25">
      <c r="A43">
        <v>132</v>
      </c>
      <c r="B43" s="1" t="s">
        <v>110</v>
      </c>
      <c r="C43" t="s">
        <v>113</v>
      </c>
      <c r="D43" t="s">
        <v>114</v>
      </c>
      <c r="E43">
        <v>2.59</v>
      </c>
      <c r="F43">
        <v>0.58687258687258692</v>
      </c>
      <c r="G43">
        <v>0.138996138996139</v>
      </c>
      <c r="H43">
        <v>0.85328185328185335</v>
      </c>
      <c r="I43">
        <v>0.39382239382239387</v>
      </c>
      <c r="J43">
        <v>5.9845559845559851E-2</v>
      </c>
      <c r="K43">
        <v>0.68339768339768348</v>
      </c>
      <c r="L43">
        <v>0</v>
      </c>
      <c r="M43">
        <v>0.58301158301158307</v>
      </c>
      <c r="N43">
        <v>1.5</v>
      </c>
      <c r="O43">
        <v>5</v>
      </c>
      <c r="P43">
        <v>1</v>
      </c>
      <c r="Q43">
        <v>237</v>
      </c>
    </row>
    <row r="44" spans="1:17" x14ac:dyDescent="0.25">
      <c r="A44">
        <v>25</v>
      </c>
      <c r="B44" s="1" t="s">
        <v>117</v>
      </c>
      <c r="C44" t="s">
        <v>120</v>
      </c>
      <c r="D44" t="s">
        <v>121</v>
      </c>
      <c r="E44">
        <v>0.93500000000000005</v>
      </c>
      <c r="F44">
        <v>0.53903743315508024</v>
      </c>
      <c r="G44">
        <v>0.18395721925133687</v>
      </c>
      <c r="H44">
        <v>0.73582887700534749</v>
      </c>
      <c r="I44">
        <v>0.41497326203208557</v>
      </c>
      <c r="J44">
        <v>7.1099999999999997E-2</v>
      </c>
      <c r="K44">
        <v>0.45026737967914432</v>
      </c>
      <c r="L44">
        <v>0.26310160427807483</v>
      </c>
      <c r="M44">
        <v>0.63636363636363635</v>
      </c>
      <c r="N44">
        <v>1.5</v>
      </c>
      <c r="O44">
        <v>4</v>
      </c>
      <c r="P44">
        <v>1</v>
      </c>
      <c r="Q44">
        <v>66</v>
      </c>
    </row>
    <row r="45" spans="1:17" x14ac:dyDescent="0.25">
      <c r="A45">
        <v>25</v>
      </c>
      <c r="B45" s="1" t="s">
        <v>117</v>
      </c>
      <c r="C45" t="s">
        <v>118</v>
      </c>
      <c r="D45" t="s">
        <v>119</v>
      </c>
      <c r="E45">
        <v>1.28</v>
      </c>
      <c r="F45">
        <v>0.47109374999999998</v>
      </c>
      <c r="G45">
        <v>0.15156249999999999</v>
      </c>
      <c r="H45">
        <v>0.71484375</v>
      </c>
      <c r="I45">
        <v>0.33749999999999997</v>
      </c>
      <c r="J45">
        <v>7.1099999999999997E-2</v>
      </c>
      <c r="K45">
        <v>0.41484375000000001</v>
      </c>
      <c r="L45">
        <v>0.20859374999999999</v>
      </c>
      <c r="M45">
        <v>0.6015625</v>
      </c>
      <c r="O45">
        <v>4</v>
      </c>
      <c r="P45">
        <v>1</v>
      </c>
      <c r="Q45">
        <v>65</v>
      </c>
    </row>
    <row r="46" spans="1:17" x14ac:dyDescent="0.25">
      <c r="A46">
        <v>133</v>
      </c>
      <c r="B46" s="1" t="s">
        <v>122</v>
      </c>
      <c r="C46" t="s">
        <v>123</v>
      </c>
      <c r="D46" t="s">
        <v>124</v>
      </c>
      <c r="E46">
        <v>3.76</v>
      </c>
      <c r="F46">
        <v>0.41223404255319152</v>
      </c>
      <c r="G46">
        <v>0.16861702127659575</v>
      </c>
      <c r="H46">
        <v>0.75265957446808518</v>
      </c>
      <c r="I46">
        <v>0.37234042553191488</v>
      </c>
      <c r="J46">
        <v>7.1099999999999997E-2</v>
      </c>
      <c r="K46">
        <v>0.42021276595744683</v>
      </c>
      <c r="L46">
        <v>0.25744680851063828</v>
      </c>
      <c r="M46">
        <v>0.52127659574468088</v>
      </c>
      <c r="N46">
        <v>1.5</v>
      </c>
      <c r="O46">
        <v>4</v>
      </c>
      <c r="P46">
        <v>1</v>
      </c>
      <c r="Q46">
        <v>239</v>
      </c>
    </row>
    <row r="47" spans="1:17" x14ac:dyDescent="0.25">
      <c r="A47">
        <v>165</v>
      </c>
      <c r="B47" s="1" t="s">
        <v>125</v>
      </c>
      <c r="C47" t="s">
        <v>66</v>
      </c>
      <c r="D47" t="s">
        <v>126</v>
      </c>
      <c r="E47">
        <v>0.96499999999999997</v>
      </c>
      <c r="F47">
        <v>0.39792746113989641</v>
      </c>
      <c r="G47">
        <v>0.12227979274611399</v>
      </c>
      <c r="H47">
        <v>0.73056994818652843</v>
      </c>
      <c r="I47">
        <v>0.39378238341968913</v>
      </c>
      <c r="J47">
        <v>2.5906735751295339E-2</v>
      </c>
      <c r="K47">
        <v>0.40621761658031091</v>
      </c>
      <c r="L47">
        <v>0.26528497409326424</v>
      </c>
      <c r="M47">
        <v>0.50051813471502593</v>
      </c>
      <c r="N47">
        <v>0.5</v>
      </c>
      <c r="O47">
        <v>4</v>
      </c>
      <c r="P47">
        <v>1</v>
      </c>
      <c r="Q47">
        <v>280</v>
      </c>
    </row>
    <row r="48" spans="1:17" x14ac:dyDescent="0.25">
      <c r="A48">
        <v>38</v>
      </c>
      <c r="B48" s="1" t="s">
        <v>127</v>
      </c>
      <c r="C48" t="s">
        <v>135</v>
      </c>
      <c r="D48" t="s">
        <v>136</v>
      </c>
      <c r="E48">
        <v>3.68</v>
      </c>
      <c r="F48">
        <v>0.85054347826086951</v>
      </c>
      <c r="G48">
        <v>0.1529891304347826</v>
      </c>
      <c r="H48">
        <v>0.94021739130434778</v>
      </c>
      <c r="I48">
        <v>0.51086956521739124</v>
      </c>
      <c r="J48">
        <v>7.4184782608695654E-2</v>
      </c>
      <c r="K48">
        <v>0.86413043478260865</v>
      </c>
      <c r="L48">
        <v>0.25489130434782609</v>
      </c>
      <c r="M48">
        <v>0.84239130434782605</v>
      </c>
      <c r="N48">
        <v>1</v>
      </c>
      <c r="O48">
        <v>5</v>
      </c>
      <c r="P48">
        <v>1</v>
      </c>
      <c r="Q48">
        <v>94</v>
      </c>
    </row>
    <row r="49" spans="1:17" x14ac:dyDescent="0.25">
      <c r="A49">
        <v>38</v>
      </c>
      <c r="B49" s="1" t="s">
        <v>127</v>
      </c>
      <c r="C49" t="s">
        <v>129</v>
      </c>
      <c r="D49" t="s">
        <v>130</v>
      </c>
      <c r="E49">
        <v>4.0599999999999996</v>
      </c>
      <c r="F49">
        <v>0.82512315270935965</v>
      </c>
      <c r="G49">
        <v>0.14064039408866996</v>
      </c>
      <c r="H49">
        <v>0.95320197044334987</v>
      </c>
      <c r="I49">
        <v>0.49014778325123159</v>
      </c>
      <c r="J49">
        <v>9.4334975369458132E-2</v>
      </c>
      <c r="K49">
        <v>0.76847290640394095</v>
      </c>
      <c r="L49">
        <v>0.22044334975369462</v>
      </c>
      <c r="M49">
        <v>0.80295566502463056</v>
      </c>
      <c r="N49">
        <v>1</v>
      </c>
      <c r="O49">
        <v>5</v>
      </c>
      <c r="P49">
        <v>1</v>
      </c>
      <c r="Q49">
        <v>91</v>
      </c>
    </row>
    <row r="50" spans="1:17" x14ac:dyDescent="0.25">
      <c r="A50">
        <v>38</v>
      </c>
      <c r="B50" s="1" t="s">
        <v>127</v>
      </c>
      <c r="C50" t="s">
        <v>131</v>
      </c>
      <c r="D50" t="s">
        <v>132</v>
      </c>
      <c r="E50">
        <v>4.13</v>
      </c>
      <c r="F50">
        <v>0.83292978208232449</v>
      </c>
      <c r="G50">
        <v>0.17142857142857143</v>
      </c>
      <c r="H50">
        <v>0.96852300242130751</v>
      </c>
      <c r="I50">
        <v>0.51331719128329301</v>
      </c>
      <c r="J50">
        <v>3.5108958837772396E-2</v>
      </c>
      <c r="K50">
        <v>0.7748184019370461</v>
      </c>
      <c r="L50">
        <v>0.23753026634382568</v>
      </c>
      <c r="M50">
        <v>0.87167070217917675</v>
      </c>
      <c r="N50">
        <v>1</v>
      </c>
      <c r="O50">
        <v>5</v>
      </c>
      <c r="P50">
        <v>1</v>
      </c>
      <c r="Q50">
        <v>92</v>
      </c>
    </row>
    <row r="51" spans="1:17" x14ac:dyDescent="0.25">
      <c r="A51">
        <v>38</v>
      </c>
      <c r="B51" s="1" t="s">
        <v>127</v>
      </c>
      <c r="C51" t="s">
        <v>137</v>
      </c>
      <c r="D51" t="s">
        <v>138</v>
      </c>
      <c r="E51">
        <v>4.38</v>
      </c>
      <c r="F51">
        <v>0.84931506849315075</v>
      </c>
      <c r="G51">
        <v>0.16347031963470318</v>
      </c>
      <c r="H51">
        <v>0.89726027397260277</v>
      </c>
      <c r="I51">
        <v>0.48401826484018268</v>
      </c>
      <c r="J51">
        <v>8.5616438356164379E-2</v>
      </c>
      <c r="K51">
        <v>0.71917808219178081</v>
      </c>
      <c r="L51">
        <v>0.23515981735159819</v>
      </c>
      <c r="M51">
        <v>0.86529680365296802</v>
      </c>
      <c r="N51">
        <v>1</v>
      </c>
      <c r="O51">
        <v>5</v>
      </c>
      <c r="P51">
        <v>1</v>
      </c>
      <c r="Q51">
        <v>95</v>
      </c>
    </row>
    <row r="52" spans="1:17" x14ac:dyDescent="0.25">
      <c r="A52">
        <v>38</v>
      </c>
      <c r="B52" s="1" t="s">
        <v>127</v>
      </c>
      <c r="C52" t="s">
        <v>55</v>
      </c>
      <c r="D52" t="s">
        <v>128</v>
      </c>
      <c r="E52">
        <v>4.4800000000000004</v>
      </c>
      <c r="F52">
        <v>0.8415178571428571</v>
      </c>
      <c r="G52">
        <v>0.1636160714285714</v>
      </c>
      <c r="H52">
        <v>0.91294642857142849</v>
      </c>
      <c r="I52">
        <v>0.48660714285714285</v>
      </c>
      <c r="J52">
        <v>6.2723214285714285E-2</v>
      </c>
      <c r="K52">
        <v>0.72544642857142849</v>
      </c>
      <c r="L52">
        <v>0.22544642857142855</v>
      </c>
      <c r="M52">
        <v>0.8214285714285714</v>
      </c>
      <c r="N52">
        <v>1</v>
      </c>
      <c r="O52">
        <v>5</v>
      </c>
      <c r="P52">
        <v>1</v>
      </c>
      <c r="Q52">
        <v>90</v>
      </c>
    </row>
    <row r="53" spans="1:17" x14ac:dyDescent="0.25">
      <c r="A53">
        <v>38</v>
      </c>
      <c r="B53" s="1" t="s">
        <v>127</v>
      </c>
      <c r="C53" t="s">
        <v>133</v>
      </c>
      <c r="D53" t="s">
        <v>134</v>
      </c>
      <c r="E53">
        <v>4.67</v>
      </c>
      <c r="F53">
        <v>0.77516059957173455</v>
      </c>
      <c r="G53">
        <v>0.15331905781584582</v>
      </c>
      <c r="H53">
        <v>0.89293361884368305</v>
      </c>
      <c r="I53">
        <v>0.43683083511777304</v>
      </c>
      <c r="J53">
        <v>6.2098501070663809E-2</v>
      </c>
      <c r="K53">
        <v>0.71948608137044967</v>
      </c>
      <c r="L53">
        <v>0.19164882226980728</v>
      </c>
      <c r="M53">
        <v>0.8179871520342612</v>
      </c>
      <c r="N53">
        <v>1</v>
      </c>
      <c r="O53">
        <v>5</v>
      </c>
      <c r="P53">
        <v>1</v>
      </c>
      <c r="Q53">
        <v>93</v>
      </c>
    </row>
    <row r="54" spans="1:17" x14ac:dyDescent="0.25">
      <c r="A54">
        <v>47</v>
      </c>
      <c r="B54" s="1" t="s">
        <v>139</v>
      </c>
      <c r="C54" t="s">
        <v>142</v>
      </c>
      <c r="D54" t="s">
        <v>143</v>
      </c>
      <c r="E54">
        <v>0.58399999999999996</v>
      </c>
      <c r="F54">
        <v>0.81678082191780821</v>
      </c>
      <c r="G54">
        <v>0.19520547945205483</v>
      </c>
      <c r="H54">
        <v>0.91438356164383572</v>
      </c>
      <c r="I54">
        <v>0.54109589041095896</v>
      </c>
      <c r="J54">
        <v>9.5890410958904118E-2</v>
      </c>
      <c r="K54">
        <v>0.86472602739726034</v>
      </c>
      <c r="L54">
        <v>0.25513698630136988</v>
      </c>
      <c r="M54">
        <v>0.80136986301369872</v>
      </c>
      <c r="N54">
        <v>1.5</v>
      </c>
      <c r="O54">
        <v>5</v>
      </c>
      <c r="P54">
        <v>1</v>
      </c>
      <c r="Q54">
        <v>113</v>
      </c>
    </row>
    <row r="55" spans="1:17" x14ac:dyDescent="0.25">
      <c r="A55">
        <v>47</v>
      </c>
      <c r="B55" s="1" t="s">
        <v>139</v>
      </c>
      <c r="C55" t="s">
        <v>140</v>
      </c>
      <c r="D55" t="s">
        <v>141</v>
      </c>
      <c r="E55">
        <v>0.66</v>
      </c>
      <c r="F55">
        <v>0.69090909090909092</v>
      </c>
      <c r="G55">
        <v>0.16212121212121211</v>
      </c>
      <c r="H55">
        <v>0.7848484848484848</v>
      </c>
      <c r="I55">
        <v>0.42878787878787872</v>
      </c>
      <c r="J55">
        <v>5.6060606060606054E-2</v>
      </c>
      <c r="K55">
        <v>0.72878787878787876</v>
      </c>
      <c r="L55">
        <v>0.22575757575757574</v>
      </c>
      <c r="M55">
        <v>0.69696969696969702</v>
      </c>
      <c r="N55">
        <v>1.5</v>
      </c>
      <c r="O55">
        <v>5</v>
      </c>
      <c r="P55">
        <v>1</v>
      </c>
      <c r="Q55">
        <v>112</v>
      </c>
    </row>
    <row r="56" spans="1:17" x14ac:dyDescent="0.25">
      <c r="A56">
        <v>60</v>
      </c>
      <c r="B56" s="1" t="s">
        <v>144</v>
      </c>
      <c r="C56" t="s">
        <v>148</v>
      </c>
      <c r="D56" t="s">
        <v>149</v>
      </c>
      <c r="E56">
        <v>0.65100000000000002</v>
      </c>
      <c r="F56">
        <v>0.79416282642089098</v>
      </c>
      <c r="G56">
        <v>0.18740399385560674</v>
      </c>
      <c r="H56">
        <v>0.92319508448540699</v>
      </c>
      <c r="I56">
        <v>0.52841781874039928</v>
      </c>
      <c r="J56">
        <v>7.2196620583717355E-2</v>
      </c>
      <c r="K56">
        <v>0.80952380952380953</v>
      </c>
      <c r="L56">
        <v>0.29953917050691242</v>
      </c>
      <c r="M56">
        <v>0.80952380952380953</v>
      </c>
      <c r="N56">
        <v>1.5</v>
      </c>
      <c r="O56">
        <v>5</v>
      </c>
      <c r="P56">
        <v>1</v>
      </c>
      <c r="Q56">
        <v>130</v>
      </c>
    </row>
    <row r="57" spans="1:17" x14ac:dyDescent="0.25">
      <c r="A57">
        <v>60</v>
      </c>
      <c r="B57" s="1" t="s">
        <v>144</v>
      </c>
      <c r="C57" t="s">
        <v>150</v>
      </c>
      <c r="D57" t="s">
        <v>151</v>
      </c>
      <c r="E57">
        <v>0.67600000000000005</v>
      </c>
      <c r="F57">
        <v>0.76479289940828399</v>
      </c>
      <c r="G57">
        <v>0.17455621301775145</v>
      </c>
      <c r="H57">
        <v>0.93343195266272183</v>
      </c>
      <c r="I57">
        <v>0.59023668639053251</v>
      </c>
      <c r="J57">
        <v>7.8402366863905323E-2</v>
      </c>
      <c r="K57">
        <v>0.84615384615384603</v>
      </c>
      <c r="L57">
        <v>0.28254437869822485</v>
      </c>
      <c r="M57">
        <v>0.7973372781065089</v>
      </c>
      <c r="N57">
        <v>1.5</v>
      </c>
      <c r="O57">
        <v>5</v>
      </c>
      <c r="P57">
        <v>1</v>
      </c>
      <c r="Q57">
        <v>131</v>
      </c>
    </row>
    <row r="58" spans="1:17" x14ac:dyDescent="0.25">
      <c r="A58">
        <v>60</v>
      </c>
      <c r="B58" s="1" t="s">
        <v>144</v>
      </c>
      <c r="C58" t="s">
        <v>152</v>
      </c>
      <c r="D58" t="s">
        <v>153</v>
      </c>
      <c r="E58">
        <v>0.73499999999999999</v>
      </c>
      <c r="F58">
        <v>0.8666666666666667</v>
      </c>
      <c r="G58">
        <v>0.17414965986394559</v>
      </c>
      <c r="H58">
        <v>0.99727891156462589</v>
      </c>
      <c r="I58">
        <v>0.61496598639455791</v>
      </c>
      <c r="J58">
        <v>9.3877551020408179E-2</v>
      </c>
      <c r="K58">
        <v>0.88571428571428579</v>
      </c>
      <c r="L58">
        <v>0.43537414965986398</v>
      </c>
      <c r="M58">
        <v>0.86394557823129259</v>
      </c>
      <c r="N58">
        <v>2</v>
      </c>
      <c r="O58">
        <v>5</v>
      </c>
      <c r="P58">
        <v>1</v>
      </c>
      <c r="Q58">
        <v>132</v>
      </c>
    </row>
    <row r="59" spans="1:17" x14ac:dyDescent="0.25">
      <c r="A59">
        <v>60</v>
      </c>
      <c r="B59" s="1" t="s">
        <v>144</v>
      </c>
      <c r="C59" t="s">
        <v>35</v>
      </c>
      <c r="D59" t="s">
        <v>147</v>
      </c>
      <c r="E59">
        <v>0.83099999999999996</v>
      </c>
      <c r="F59">
        <v>0.85198555956678701</v>
      </c>
      <c r="G59">
        <v>0.13959085439229846</v>
      </c>
      <c r="H59">
        <v>0.94584837545126366</v>
      </c>
      <c r="I59">
        <v>0.45367027677496996</v>
      </c>
      <c r="J59">
        <v>7.1099999999999997E-2</v>
      </c>
      <c r="K59">
        <v>0.79422382671480152</v>
      </c>
      <c r="L59">
        <v>0.12996389891696752</v>
      </c>
      <c r="M59">
        <v>0.74488567990373045</v>
      </c>
      <c r="N59">
        <v>1</v>
      </c>
      <c r="O59">
        <v>5</v>
      </c>
      <c r="P59">
        <v>1</v>
      </c>
      <c r="Q59">
        <v>129</v>
      </c>
    </row>
    <row r="60" spans="1:17" x14ac:dyDescent="0.25">
      <c r="A60">
        <v>60</v>
      </c>
      <c r="B60" s="1" t="s">
        <v>144</v>
      </c>
      <c r="C60" t="s">
        <v>145</v>
      </c>
      <c r="D60" t="s">
        <v>146</v>
      </c>
      <c r="E60">
        <v>0.96799999999999997</v>
      </c>
      <c r="F60">
        <v>0.83884297520661166</v>
      </c>
      <c r="G60">
        <v>0.14566115702479338</v>
      </c>
      <c r="H60">
        <v>0.88119834710743805</v>
      </c>
      <c r="I60">
        <v>0.4524793388429752</v>
      </c>
      <c r="J60">
        <v>8.3677685950413222E-2</v>
      </c>
      <c r="K60">
        <v>0.72314049586776852</v>
      </c>
      <c r="L60">
        <v>0.17355371900826447</v>
      </c>
      <c r="M60">
        <v>0.70247933884297531</v>
      </c>
      <c r="N60">
        <v>1</v>
      </c>
      <c r="O60">
        <v>5</v>
      </c>
      <c r="P60">
        <v>1</v>
      </c>
      <c r="Q60">
        <v>128</v>
      </c>
    </row>
    <row r="61" spans="1:17" x14ac:dyDescent="0.25">
      <c r="A61">
        <v>62</v>
      </c>
      <c r="B61" s="1" t="s">
        <v>154</v>
      </c>
      <c r="C61" t="s">
        <v>156</v>
      </c>
      <c r="D61" t="s">
        <v>157</v>
      </c>
      <c r="E61">
        <v>0.629</v>
      </c>
      <c r="F61">
        <v>0.80922098569157397</v>
      </c>
      <c r="G61">
        <v>0.19077901430842606</v>
      </c>
      <c r="H61">
        <v>0.95230524642289349</v>
      </c>
      <c r="I61">
        <v>0.55007949125596178</v>
      </c>
      <c r="J61">
        <v>6.518282988871224E-2</v>
      </c>
      <c r="K61">
        <v>0.8410174880763116</v>
      </c>
      <c r="L61">
        <v>0.35930047694753575</v>
      </c>
      <c r="M61">
        <v>0.86804451510333869</v>
      </c>
      <c r="N61">
        <v>1.5</v>
      </c>
      <c r="O61">
        <v>5</v>
      </c>
      <c r="P61">
        <v>1</v>
      </c>
      <c r="Q61">
        <v>134</v>
      </c>
    </row>
    <row r="62" spans="1:17" x14ac:dyDescent="0.25">
      <c r="A62">
        <v>62</v>
      </c>
      <c r="B62" s="1" t="s">
        <v>154</v>
      </c>
      <c r="C62" t="s">
        <v>145</v>
      </c>
      <c r="D62" t="s">
        <v>155</v>
      </c>
      <c r="E62">
        <v>0.68400000000000005</v>
      </c>
      <c r="F62">
        <v>0.8450292397660818</v>
      </c>
      <c r="G62">
        <v>0.16959064327485379</v>
      </c>
      <c r="H62">
        <v>0.89912280701754377</v>
      </c>
      <c r="I62">
        <v>0.48830409356725146</v>
      </c>
      <c r="J62">
        <v>9.2105263157894732E-2</v>
      </c>
      <c r="K62">
        <v>0.8099415204678363</v>
      </c>
      <c r="L62">
        <v>0.19298245614035087</v>
      </c>
      <c r="M62">
        <v>0.75584795321637421</v>
      </c>
      <c r="N62">
        <v>1.5</v>
      </c>
      <c r="O62">
        <v>5</v>
      </c>
      <c r="P62">
        <v>1</v>
      </c>
      <c r="Q62">
        <v>133</v>
      </c>
    </row>
    <row r="63" spans="1:17" x14ac:dyDescent="0.25">
      <c r="A63">
        <v>143</v>
      </c>
      <c r="B63" s="1" t="s">
        <v>158</v>
      </c>
      <c r="C63" t="s">
        <v>159</v>
      </c>
      <c r="D63" t="s">
        <v>160</v>
      </c>
      <c r="E63">
        <v>0.78100000000000003</v>
      </c>
      <c r="F63">
        <v>0.71062740076824593</v>
      </c>
      <c r="G63">
        <v>0.15236875800256081</v>
      </c>
      <c r="H63">
        <v>0.82842509603072978</v>
      </c>
      <c r="I63">
        <v>0.40845070422535212</v>
      </c>
      <c r="J63">
        <v>4.9935979513444299E-2</v>
      </c>
      <c r="K63">
        <v>0.676056338028169</v>
      </c>
      <c r="L63">
        <v>0.18950064020486554</v>
      </c>
      <c r="M63">
        <v>0.78104993597951344</v>
      </c>
      <c r="N63">
        <v>1.5</v>
      </c>
      <c r="O63">
        <v>5</v>
      </c>
      <c r="P63">
        <v>1</v>
      </c>
      <c r="Q63">
        <v>254</v>
      </c>
    </row>
    <row r="64" spans="1:17" x14ac:dyDescent="0.25">
      <c r="A64">
        <v>154</v>
      </c>
      <c r="B64" s="1" t="s">
        <v>161</v>
      </c>
      <c r="C64" t="s">
        <v>164</v>
      </c>
      <c r="D64" t="s">
        <v>165</v>
      </c>
      <c r="E64">
        <v>1.39</v>
      </c>
      <c r="F64">
        <v>0.45107913669064753</v>
      </c>
      <c r="G64">
        <v>0.14964028776978416</v>
      </c>
      <c r="H64">
        <v>0.73381294964028787</v>
      </c>
      <c r="I64">
        <v>0.36690647482014394</v>
      </c>
      <c r="J64">
        <v>7.2661870503597126E-2</v>
      </c>
      <c r="K64">
        <v>0.75539568345323749</v>
      </c>
      <c r="L64">
        <v>0.14820143884892087</v>
      </c>
      <c r="M64">
        <v>0.72661870503597126</v>
      </c>
      <c r="N64">
        <v>2.5</v>
      </c>
      <c r="O64">
        <v>6</v>
      </c>
      <c r="P64">
        <v>1</v>
      </c>
      <c r="Q64">
        <v>267</v>
      </c>
    </row>
    <row r="65" spans="1:17" x14ac:dyDescent="0.25">
      <c r="A65">
        <v>154</v>
      </c>
      <c r="B65" s="1" t="s">
        <v>161</v>
      </c>
      <c r="C65" t="s">
        <v>162</v>
      </c>
      <c r="D65" t="s">
        <v>163</v>
      </c>
      <c r="E65">
        <v>1.61</v>
      </c>
      <c r="F65">
        <v>0.3571428571428571</v>
      </c>
      <c r="G65">
        <v>0.14409937888198757</v>
      </c>
      <c r="H65">
        <v>0.63975155279503104</v>
      </c>
      <c r="I65">
        <v>0.34720496894409941</v>
      </c>
      <c r="J65">
        <v>5.7142857142857141E-2</v>
      </c>
      <c r="K65">
        <v>0.70186335403726696</v>
      </c>
      <c r="L65">
        <v>0.17391304347826086</v>
      </c>
      <c r="M65">
        <v>0.6645962732919255</v>
      </c>
      <c r="N65">
        <v>2.5</v>
      </c>
      <c r="O65">
        <v>6</v>
      </c>
      <c r="P65">
        <v>1</v>
      </c>
      <c r="Q65">
        <v>266</v>
      </c>
    </row>
    <row r="66" spans="1:17" x14ac:dyDescent="0.25">
      <c r="A66">
        <v>158</v>
      </c>
      <c r="B66" s="1" t="s">
        <v>166</v>
      </c>
      <c r="C66" t="s">
        <v>164</v>
      </c>
      <c r="D66" t="s">
        <v>167</v>
      </c>
      <c r="E66">
        <v>1.38</v>
      </c>
      <c r="F66">
        <v>0.66956521739130448</v>
      </c>
      <c r="G66">
        <v>0.13115942028985508</v>
      </c>
      <c r="H66">
        <v>0.71014492753623193</v>
      </c>
      <c r="I66">
        <v>0.6427536231884059</v>
      </c>
      <c r="J66">
        <v>0.10434782608695652</v>
      </c>
      <c r="K66">
        <v>0.51449275362318847</v>
      </c>
      <c r="L66">
        <v>7.7536231884057977E-2</v>
      </c>
      <c r="M66">
        <v>0.73188405797101452</v>
      </c>
      <c r="N66">
        <v>2.5</v>
      </c>
      <c r="O66">
        <v>5</v>
      </c>
      <c r="P66">
        <v>1</v>
      </c>
      <c r="Q66">
        <v>272</v>
      </c>
    </row>
    <row r="67" spans="1:17" x14ac:dyDescent="0.25">
      <c r="A67">
        <v>174</v>
      </c>
      <c r="B67" s="1" t="s">
        <v>168</v>
      </c>
      <c r="C67" t="s">
        <v>169</v>
      </c>
      <c r="D67" t="s">
        <v>170</v>
      </c>
      <c r="E67">
        <v>1.1299999999999999</v>
      </c>
      <c r="F67">
        <v>0.58849557522123908</v>
      </c>
      <c r="G67">
        <v>0.11150442477876107</v>
      </c>
      <c r="H67">
        <v>0.74336283185840712</v>
      </c>
      <c r="I67">
        <v>0.41946902654867257</v>
      </c>
      <c r="J67">
        <v>6.7256637168141592E-2</v>
      </c>
      <c r="K67">
        <v>0.48672566371681425</v>
      </c>
      <c r="L67">
        <v>0.15663716814159293</v>
      </c>
      <c r="M67">
        <v>0.56902654867256641</v>
      </c>
      <c r="N67">
        <v>2</v>
      </c>
      <c r="Q67">
        <v>288</v>
      </c>
    </row>
    <row r="68" spans="1:17" x14ac:dyDescent="0.25">
      <c r="A68">
        <v>174</v>
      </c>
      <c r="B68" s="1" t="s">
        <v>168</v>
      </c>
      <c r="C68" t="s">
        <v>171</v>
      </c>
      <c r="D68" t="s">
        <v>172</v>
      </c>
      <c r="E68">
        <v>1.17</v>
      </c>
      <c r="F68">
        <v>0.57179487179487187</v>
      </c>
      <c r="G68">
        <v>0.12136752136752137</v>
      </c>
      <c r="H68">
        <v>0.72905982905982913</v>
      </c>
      <c r="I68">
        <v>0.37350427350427351</v>
      </c>
      <c r="J68">
        <v>4.1880341880341884E-2</v>
      </c>
      <c r="K68">
        <v>0.46837606837606843</v>
      </c>
      <c r="L68">
        <v>0.15128205128205127</v>
      </c>
      <c r="M68">
        <v>0.59145299145299146</v>
      </c>
      <c r="N68">
        <v>1.5</v>
      </c>
      <c r="Q68">
        <v>289</v>
      </c>
    </row>
    <row r="69" spans="1:17" x14ac:dyDescent="0.25">
      <c r="A69">
        <v>183</v>
      </c>
      <c r="B69" s="1" t="s">
        <v>173</v>
      </c>
      <c r="C69" t="s">
        <v>174</v>
      </c>
      <c r="D69" t="s">
        <v>175</v>
      </c>
      <c r="E69">
        <v>0.71</v>
      </c>
      <c r="F69">
        <v>0.60299999999999998</v>
      </c>
      <c r="G69">
        <v>0.154</v>
      </c>
      <c r="H69">
        <v>0.77183098591549304</v>
      </c>
      <c r="I69">
        <v>0.37042253521126767</v>
      </c>
      <c r="J69">
        <v>5.7746478873239443E-2</v>
      </c>
      <c r="K69">
        <v>0.48591549295774644</v>
      </c>
      <c r="L69">
        <v>5.4929577464788736E-2</v>
      </c>
      <c r="M69">
        <v>0.41971830985915493</v>
      </c>
      <c r="N69">
        <v>0.5</v>
      </c>
      <c r="O69">
        <v>1</v>
      </c>
      <c r="P69">
        <v>1</v>
      </c>
      <c r="Q69">
        <v>299</v>
      </c>
    </row>
    <row r="70" spans="1:17" x14ac:dyDescent="0.25">
      <c r="A70">
        <v>5</v>
      </c>
      <c r="B70" s="1" t="s">
        <v>176</v>
      </c>
      <c r="C70" t="s">
        <v>180</v>
      </c>
      <c r="D70" t="s">
        <v>181</v>
      </c>
      <c r="E70">
        <v>0.84199999999999997</v>
      </c>
      <c r="F70">
        <v>0.42399049881235151</v>
      </c>
      <c r="G70">
        <v>0.18052256532066507</v>
      </c>
      <c r="H70">
        <v>0.84679334916864613</v>
      </c>
      <c r="I70">
        <v>0.40261282660332548</v>
      </c>
      <c r="J70">
        <v>4.8693586698337295E-2</v>
      </c>
      <c r="K70">
        <v>0.85154394299287406</v>
      </c>
      <c r="L70">
        <v>7.3634204275534437E-2</v>
      </c>
      <c r="M70">
        <v>0.73159144893111638</v>
      </c>
      <c r="N70">
        <v>0.5</v>
      </c>
      <c r="O70">
        <v>6</v>
      </c>
      <c r="P70">
        <v>1</v>
      </c>
      <c r="Q70">
        <v>17</v>
      </c>
    </row>
    <row r="71" spans="1:17" x14ac:dyDescent="0.25">
      <c r="A71">
        <v>5</v>
      </c>
      <c r="B71" s="1" t="s">
        <v>176</v>
      </c>
      <c r="C71" t="s">
        <v>83</v>
      </c>
      <c r="D71" t="s">
        <v>184</v>
      </c>
      <c r="E71">
        <v>0.91</v>
      </c>
      <c r="F71">
        <v>0.44725274725274722</v>
      </c>
      <c r="G71">
        <v>0.18791208791208791</v>
      </c>
      <c r="H71">
        <v>0.84945054945054943</v>
      </c>
      <c r="I71">
        <v>0.3923076923076923</v>
      </c>
      <c r="J71">
        <v>4.5054945054945054E-2</v>
      </c>
      <c r="K71">
        <v>0.79010989010989008</v>
      </c>
      <c r="L71">
        <v>0.11899999999999999</v>
      </c>
      <c r="M71">
        <v>0.76263736263736259</v>
      </c>
      <c r="N71">
        <v>0.5</v>
      </c>
      <c r="O71">
        <v>6</v>
      </c>
      <c r="P71">
        <v>1</v>
      </c>
      <c r="Q71">
        <v>19</v>
      </c>
    </row>
    <row r="72" spans="1:17" x14ac:dyDescent="0.25">
      <c r="A72">
        <v>5</v>
      </c>
      <c r="B72" s="1" t="s">
        <v>176</v>
      </c>
      <c r="C72" t="s">
        <v>185</v>
      </c>
      <c r="D72" t="s">
        <v>186</v>
      </c>
      <c r="E72">
        <v>0.99</v>
      </c>
      <c r="F72">
        <v>0.44343434343434346</v>
      </c>
      <c r="G72">
        <v>0.15555555555555556</v>
      </c>
      <c r="H72">
        <v>0.80505050505050513</v>
      </c>
      <c r="I72">
        <v>0.39494949494949499</v>
      </c>
      <c r="J72">
        <v>4.7474747474747475E-2</v>
      </c>
      <c r="K72">
        <v>0.74343434343434345</v>
      </c>
      <c r="L72">
        <v>0.11212121212121212</v>
      </c>
      <c r="M72">
        <v>0.84646464646464648</v>
      </c>
      <c r="N72">
        <v>0.5</v>
      </c>
      <c r="O72">
        <v>6</v>
      </c>
      <c r="P72">
        <v>1</v>
      </c>
      <c r="Q72">
        <v>20</v>
      </c>
    </row>
    <row r="73" spans="1:17" x14ac:dyDescent="0.25">
      <c r="A73">
        <v>5</v>
      </c>
      <c r="B73" s="1" t="s">
        <v>176</v>
      </c>
      <c r="C73" t="s">
        <v>182</v>
      </c>
      <c r="D73" t="s">
        <v>183</v>
      </c>
      <c r="E73">
        <v>1.0900000000000001</v>
      </c>
      <c r="F73">
        <v>0.4532110091743119</v>
      </c>
      <c r="G73">
        <v>0.1348623853211009</v>
      </c>
      <c r="H73">
        <v>0.82568807339449535</v>
      </c>
      <c r="I73">
        <v>0.43211009174311921</v>
      </c>
      <c r="J73">
        <v>4.770642201834862E-2</v>
      </c>
      <c r="K73">
        <v>0.75045871559633015</v>
      </c>
      <c r="L73">
        <v>0.12293577981651375</v>
      </c>
      <c r="M73">
        <v>0.99082568807339444</v>
      </c>
      <c r="N73">
        <v>0.5</v>
      </c>
      <c r="O73">
        <v>6</v>
      </c>
      <c r="P73">
        <v>1</v>
      </c>
      <c r="Q73">
        <v>18</v>
      </c>
    </row>
    <row r="74" spans="1:17" x14ac:dyDescent="0.25">
      <c r="A74">
        <v>5</v>
      </c>
      <c r="B74" s="1" t="s">
        <v>176</v>
      </c>
      <c r="C74" t="s">
        <v>177</v>
      </c>
      <c r="D74" t="s">
        <v>178</v>
      </c>
      <c r="E74">
        <v>1.1200000000000001</v>
      </c>
      <c r="F74">
        <v>0.4053571428571428</v>
      </c>
      <c r="G74">
        <v>0.15624999999999997</v>
      </c>
      <c r="H74">
        <v>0.75446428571428559</v>
      </c>
      <c r="I74">
        <v>0.3526785714285714</v>
      </c>
      <c r="J74">
        <v>3.125E-2</v>
      </c>
      <c r="K74">
        <v>0.73749999999999993</v>
      </c>
      <c r="L74">
        <v>0.14642857142857141</v>
      </c>
      <c r="M74">
        <v>0.77232142857142849</v>
      </c>
      <c r="N74">
        <v>0</v>
      </c>
      <c r="O74">
        <v>6</v>
      </c>
      <c r="P74">
        <v>1</v>
      </c>
      <c r="Q74">
        <v>15</v>
      </c>
    </row>
    <row r="75" spans="1:17" x14ac:dyDescent="0.25">
      <c r="A75">
        <v>5</v>
      </c>
      <c r="B75" s="1" t="s">
        <v>176</v>
      </c>
      <c r="C75" t="s">
        <v>123</v>
      </c>
      <c r="D75" t="s">
        <v>179</v>
      </c>
      <c r="E75">
        <v>1.1499999999999999</v>
      </c>
      <c r="F75">
        <v>0.3895652173913044</v>
      </c>
      <c r="G75">
        <v>0.14695652173913046</v>
      </c>
      <c r="H75">
        <v>0.78956521739130447</v>
      </c>
      <c r="I75">
        <v>4.1739130434782612E-2</v>
      </c>
      <c r="J75">
        <v>3.0434782608695657E-2</v>
      </c>
      <c r="K75">
        <v>0.76521739130434785</v>
      </c>
      <c r="L75">
        <v>0.1391304347826087</v>
      </c>
      <c r="M75">
        <v>0.74173913043478268</v>
      </c>
      <c r="N75">
        <v>0.5</v>
      </c>
      <c r="O75">
        <v>6</v>
      </c>
      <c r="P75">
        <v>1</v>
      </c>
      <c r="Q75">
        <v>16</v>
      </c>
    </row>
    <row r="76" spans="1:17" x14ac:dyDescent="0.25">
      <c r="A76">
        <v>26</v>
      </c>
      <c r="B76" s="1" t="s">
        <v>187</v>
      </c>
      <c r="C76" t="s">
        <v>192</v>
      </c>
      <c r="D76" t="s">
        <v>193</v>
      </c>
      <c r="E76">
        <v>2.63</v>
      </c>
      <c r="F76">
        <v>0.40684410646387836</v>
      </c>
      <c r="G76">
        <v>9.8479087452471484E-2</v>
      </c>
      <c r="H76">
        <v>0.68821292775665399</v>
      </c>
      <c r="I76">
        <v>0.37642585551330798</v>
      </c>
      <c r="J76">
        <v>5.7034220532319393E-2</v>
      </c>
      <c r="K76">
        <v>0.74524714828897343</v>
      </c>
      <c r="L76">
        <v>7.1102661596958175E-2</v>
      </c>
      <c r="M76">
        <v>1</v>
      </c>
      <c r="N76">
        <v>0</v>
      </c>
      <c r="O76">
        <v>6</v>
      </c>
      <c r="P76">
        <v>1</v>
      </c>
      <c r="Q76">
        <v>70</v>
      </c>
    </row>
    <row r="77" spans="1:17" x14ac:dyDescent="0.25">
      <c r="A77">
        <v>26</v>
      </c>
      <c r="B77" s="1" t="s">
        <v>187</v>
      </c>
      <c r="C77" t="s">
        <v>189</v>
      </c>
      <c r="D77" t="s">
        <v>190</v>
      </c>
      <c r="E77">
        <v>3.03</v>
      </c>
      <c r="F77">
        <v>0.40264026402640268</v>
      </c>
      <c r="G77">
        <v>9.4719471947194725E-2</v>
      </c>
      <c r="H77">
        <v>0.66996699669966997</v>
      </c>
      <c r="I77">
        <v>0.35313531353135319</v>
      </c>
      <c r="J77">
        <v>4.9504950495049507E-2</v>
      </c>
      <c r="K77">
        <v>0.68976897689768979</v>
      </c>
      <c r="L77">
        <v>7.5247524752475259E-2</v>
      </c>
      <c r="M77">
        <v>0.90429042904290446</v>
      </c>
      <c r="N77">
        <v>0</v>
      </c>
      <c r="O77">
        <v>6</v>
      </c>
      <c r="P77">
        <v>1</v>
      </c>
      <c r="Q77">
        <v>68</v>
      </c>
    </row>
    <row r="78" spans="1:17" x14ac:dyDescent="0.25">
      <c r="A78">
        <v>26</v>
      </c>
      <c r="B78" s="1" t="s">
        <v>187</v>
      </c>
      <c r="C78" t="s">
        <v>61</v>
      </c>
      <c r="D78" t="s">
        <v>191</v>
      </c>
      <c r="E78">
        <v>3.15</v>
      </c>
      <c r="F78">
        <v>0.40634920634920635</v>
      </c>
      <c r="G78">
        <v>7.587301587301587E-2</v>
      </c>
      <c r="H78">
        <v>0.67619047619047623</v>
      </c>
      <c r="I78">
        <v>0.39047619047619048</v>
      </c>
      <c r="J78">
        <v>5.2380952380952382E-2</v>
      </c>
      <c r="K78">
        <v>0.66031746031746041</v>
      </c>
      <c r="L78">
        <v>8.4444444444444447E-2</v>
      </c>
      <c r="M78">
        <v>0.9111111111111112</v>
      </c>
      <c r="N78">
        <v>0</v>
      </c>
      <c r="O78">
        <v>6</v>
      </c>
      <c r="P78">
        <v>1</v>
      </c>
      <c r="Q78">
        <v>69</v>
      </c>
    </row>
    <row r="79" spans="1:17" x14ac:dyDescent="0.25">
      <c r="A79">
        <v>26</v>
      </c>
      <c r="B79" s="1" t="s">
        <v>187</v>
      </c>
      <c r="C79" t="s">
        <v>120</v>
      </c>
      <c r="D79" t="s">
        <v>188</v>
      </c>
      <c r="E79">
        <v>3.25</v>
      </c>
      <c r="F79">
        <v>0.39076923076923076</v>
      </c>
      <c r="G79">
        <v>8.6461538461538465E-2</v>
      </c>
      <c r="H79">
        <v>0.63076923076923075</v>
      </c>
      <c r="I79">
        <v>0.3692307692307692</v>
      </c>
      <c r="J79">
        <v>5.2307692307692312E-2</v>
      </c>
      <c r="K79">
        <v>0.64307692307692299</v>
      </c>
      <c r="L79">
        <v>7.0769230769230779E-2</v>
      </c>
      <c r="M79">
        <v>0.87692307692307692</v>
      </c>
      <c r="N79">
        <v>0</v>
      </c>
      <c r="O79">
        <v>6</v>
      </c>
      <c r="P79">
        <v>1</v>
      </c>
      <c r="Q79">
        <v>67</v>
      </c>
    </row>
    <row r="80" spans="1:17" x14ac:dyDescent="0.25">
      <c r="A80">
        <v>44</v>
      </c>
      <c r="B80" s="1" t="s">
        <v>194</v>
      </c>
      <c r="C80" t="s">
        <v>142</v>
      </c>
      <c r="D80" t="s">
        <v>196</v>
      </c>
      <c r="E80">
        <v>0.89300000000000002</v>
      </c>
      <c r="F80">
        <v>0.40873460246360582</v>
      </c>
      <c r="G80">
        <v>0.1690929451287794</v>
      </c>
      <c r="H80">
        <v>0.76483762597984328</v>
      </c>
      <c r="I80">
        <v>0.38633818589025753</v>
      </c>
      <c r="J80">
        <v>5.1511758118701005E-2</v>
      </c>
      <c r="K80">
        <v>0.79283314669652849</v>
      </c>
      <c r="L80">
        <v>9.2957746478873254E-2</v>
      </c>
      <c r="M80">
        <v>0.73908174692049278</v>
      </c>
      <c r="N80">
        <v>0.5</v>
      </c>
      <c r="O80">
        <v>6</v>
      </c>
      <c r="P80">
        <v>1</v>
      </c>
      <c r="Q80">
        <v>109</v>
      </c>
    </row>
    <row r="81" spans="1:17" x14ac:dyDescent="0.25">
      <c r="A81">
        <v>44</v>
      </c>
      <c r="B81" s="1" t="s">
        <v>194</v>
      </c>
      <c r="C81" t="s">
        <v>55</v>
      </c>
      <c r="D81" t="s">
        <v>195</v>
      </c>
      <c r="E81">
        <v>1.42</v>
      </c>
      <c r="F81">
        <v>0.45</v>
      </c>
      <c r="G81">
        <v>0.12957746478873239</v>
      </c>
      <c r="H81">
        <v>0.72535211267605637</v>
      </c>
      <c r="I81">
        <v>0.37464788732394372</v>
      </c>
      <c r="J81">
        <v>6.6901408450704233E-2</v>
      </c>
      <c r="K81">
        <v>0.69436619718309867</v>
      </c>
      <c r="L81">
        <v>9.2957746478873254E-2</v>
      </c>
      <c r="M81">
        <v>0.75352112676056349</v>
      </c>
      <c r="N81">
        <v>0</v>
      </c>
      <c r="O81">
        <v>6</v>
      </c>
      <c r="P81">
        <v>1</v>
      </c>
      <c r="Q81">
        <v>108</v>
      </c>
    </row>
    <row r="82" spans="1:17" x14ac:dyDescent="0.25">
      <c r="A82">
        <v>75</v>
      </c>
      <c r="B82" s="1" t="s">
        <v>197</v>
      </c>
      <c r="C82" t="s">
        <v>198</v>
      </c>
      <c r="D82" t="s">
        <v>199</v>
      </c>
      <c r="E82">
        <v>2.2200000000000002</v>
      </c>
      <c r="F82">
        <v>0.36846846846846842</v>
      </c>
      <c r="G82">
        <v>0.11036036036036034</v>
      </c>
      <c r="H82">
        <v>0.66216216216216206</v>
      </c>
      <c r="I82">
        <v>0.33153153153153148</v>
      </c>
      <c r="J82">
        <v>5.9459459459459456E-2</v>
      </c>
      <c r="K82">
        <v>0.7072072072072072</v>
      </c>
      <c r="L82">
        <v>7.7027027027027031E-2</v>
      </c>
      <c r="M82">
        <v>0.86936936936936926</v>
      </c>
      <c r="N82">
        <v>0.5</v>
      </c>
      <c r="O82">
        <v>6</v>
      </c>
      <c r="P82">
        <v>1</v>
      </c>
      <c r="Q82">
        <v>153</v>
      </c>
    </row>
    <row r="83" spans="1:17" x14ac:dyDescent="0.25">
      <c r="A83">
        <v>75</v>
      </c>
      <c r="B83" s="1" t="s">
        <v>197</v>
      </c>
      <c r="C83" t="s">
        <v>59</v>
      </c>
      <c r="D83" t="s">
        <v>200</v>
      </c>
      <c r="E83">
        <v>2.8</v>
      </c>
      <c r="F83">
        <v>0.38928571428571435</v>
      </c>
      <c r="G83">
        <v>9.7500000000000017E-2</v>
      </c>
      <c r="H83">
        <v>0.62857142857142867</v>
      </c>
      <c r="I83">
        <v>0.37142857142857144</v>
      </c>
      <c r="J83">
        <v>5.964285714285715E-2</v>
      </c>
      <c r="K83">
        <v>0.68928571428571428</v>
      </c>
      <c r="L83">
        <v>7.7857142857142861E-2</v>
      </c>
      <c r="M83">
        <v>0.9107142857142857</v>
      </c>
      <c r="N83">
        <v>0.5</v>
      </c>
      <c r="O83">
        <v>6</v>
      </c>
      <c r="P83">
        <v>1</v>
      </c>
      <c r="Q83">
        <v>154</v>
      </c>
    </row>
    <row r="84" spans="1:17" x14ac:dyDescent="0.25">
      <c r="A84">
        <v>82</v>
      </c>
      <c r="B84" s="1" t="s">
        <v>201</v>
      </c>
      <c r="C84" t="s">
        <v>203</v>
      </c>
      <c r="D84" t="s">
        <v>204</v>
      </c>
      <c r="E84">
        <v>1.61</v>
      </c>
      <c r="F84">
        <v>0.38633540372670805</v>
      </c>
      <c r="G84">
        <v>0.13540372670807452</v>
      </c>
      <c r="H84">
        <v>0.70807453416149058</v>
      </c>
      <c r="I84">
        <v>0.36211180124223596</v>
      </c>
      <c r="J84">
        <v>5.9627329192546583E-2</v>
      </c>
      <c r="K84">
        <v>0.76397515527950299</v>
      </c>
      <c r="L84">
        <v>0.11614906832298136</v>
      </c>
      <c r="M84">
        <v>0.75155279503105588</v>
      </c>
      <c r="N84">
        <v>0.5</v>
      </c>
      <c r="O84">
        <v>6</v>
      </c>
      <c r="P84">
        <v>1</v>
      </c>
      <c r="Q84">
        <v>161</v>
      </c>
    </row>
    <row r="85" spans="1:17" x14ac:dyDescent="0.25">
      <c r="A85">
        <v>82</v>
      </c>
      <c r="B85" s="1" t="s">
        <v>201</v>
      </c>
      <c r="C85" t="s">
        <v>16</v>
      </c>
      <c r="D85" t="s">
        <v>202</v>
      </c>
      <c r="E85">
        <v>1.74</v>
      </c>
      <c r="F85">
        <v>0.35747126436781607</v>
      </c>
      <c r="G85">
        <v>0.12413793103448276</v>
      </c>
      <c r="H85">
        <v>0.70114942528735635</v>
      </c>
      <c r="I85">
        <v>0.35402298850574715</v>
      </c>
      <c r="J85">
        <v>4.3678160919540229E-2</v>
      </c>
      <c r="K85">
        <v>0.78735632183908055</v>
      </c>
      <c r="L85">
        <v>8.3908045977011486E-2</v>
      </c>
      <c r="M85">
        <v>0.85632183908045978</v>
      </c>
      <c r="N85">
        <v>0.5</v>
      </c>
      <c r="O85">
        <v>6</v>
      </c>
      <c r="P85">
        <v>1</v>
      </c>
      <c r="Q85">
        <v>160</v>
      </c>
    </row>
    <row r="86" spans="1:17" x14ac:dyDescent="0.25">
      <c r="A86">
        <v>100</v>
      </c>
      <c r="B86" s="1" t="s">
        <v>205</v>
      </c>
      <c r="C86" t="s">
        <v>206</v>
      </c>
      <c r="D86" t="s">
        <v>207</v>
      </c>
      <c r="E86">
        <v>1.07</v>
      </c>
      <c r="F86">
        <v>0.42149532710280374</v>
      </c>
      <c r="G86">
        <v>0.14953271028037382</v>
      </c>
      <c r="H86">
        <v>0.79719626168224289</v>
      </c>
      <c r="I86">
        <v>0.42897196261682241</v>
      </c>
      <c r="J86">
        <v>8.4112149532710276E-2</v>
      </c>
      <c r="K86">
        <v>0.73177570093457944</v>
      </c>
      <c r="L86">
        <v>0.1280373831775701</v>
      </c>
      <c r="M86">
        <v>0.74953271028037383</v>
      </c>
      <c r="N86">
        <v>0.5</v>
      </c>
      <c r="O86">
        <v>6</v>
      </c>
      <c r="P86">
        <v>1</v>
      </c>
      <c r="Q86">
        <v>184</v>
      </c>
    </row>
    <row r="87" spans="1:17" x14ac:dyDescent="0.25">
      <c r="A87">
        <v>100</v>
      </c>
      <c r="B87" s="1" t="s">
        <v>205</v>
      </c>
      <c r="C87" t="s">
        <v>77</v>
      </c>
      <c r="D87" t="s">
        <v>208</v>
      </c>
      <c r="E87">
        <v>1.18</v>
      </c>
      <c r="F87">
        <v>0.41016949152542376</v>
      </c>
      <c r="G87">
        <v>0.1440677966101695</v>
      </c>
      <c r="H87">
        <v>0.74406779661016953</v>
      </c>
      <c r="I87">
        <v>0.39406779661016955</v>
      </c>
      <c r="J87">
        <v>4.4915254237288135E-2</v>
      </c>
      <c r="K87">
        <v>0.778813559322034</v>
      </c>
      <c r="L87">
        <v>9.5762711864406783E-2</v>
      </c>
      <c r="M87">
        <v>0.79915254237288136</v>
      </c>
      <c r="N87">
        <v>0.5</v>
      </c>
      <c r="O87">
        <v>6</v>
      </c>
      <c r="P87">
        <v>1</v>
      </c>
      <c r="Q87">
        <v>185</v>
      </c>
    </row>
    <row r="88" spans="1:17" x14ac:dyDescent="0.25">
      <c r="A88">
        <v>100</v>
      </c>
      <c r="B88" s="1" t="s">
        <v>205</v>
      </c>
      <c r="C88" t="s">
        <v>209</v>
      </c>
      <c r="D88" t="s">
        <v>210</v>
      </c>
      <c r="E88">
        <v>1.27</v>
      </c>
      <c r="F88">
        <v>0.40708661417322833</v>
      </c>
      <c r="G88">
        <v>0.14409448818897638</v>
      </c>
      <c r="H88">
        <v>0.70472440944881887</v>
      </c>
      <c r="I88">
        <v>0.36692913385826775</v>
      </c>
      <c r="J88">
        <v>5.0393700787401574E-2</v>
      </c>
      <c r="K88">
        <v>0.69055118110236224</v>
      </c>
      <c r="L88">
        <v>0.13700787401574802</v>
      </c>
      <c r="M88">
        <v>0.71102362204724412</v>
      </c>
      <c r="N88">
        <v>0.5</v>
      </c>
      <c r="O88">
        <v>6</v>
      </c>
      <c r="P88">
        <v>1</v>
      </c>
      <c r="Q88">
        <v>186</v>
      </c>
    </row>
    <row r="89" spans="1:17" x14ac:dyDescent="0.25">
      <c r="A89">
        <v>116</v>
      </c>
      <c r="B89" s="1" t="s">
        <v>211</v>
      </c>
      <c r="C89" t="s">
        <v>102</v>
      </c>
      <c r="D89" t="s">
        <v>212</v>
      </c>
      <c r="E89">
        <v>1.2</v>
      </c>
      <c r="F89">
        <v>0.44083333333333335</v>
      </c>
      <c r="G89">
        <v>0.13083333333333333</v>
      </c>
      <c r="H89">
        <v>0.80333333333333334</v>
      </c>
      <c r="I89">
        <v>0.4</v>
      </c>
      <c r="J89">
        <v>6.3333333333333339E-2</v>
      </c>
      <c r="K89">
        <v>0.75166666666666671</v>
      </c>
      <c r="L89">
        <v>0.10833333333333334</v>
      </c>
      <c r="M89">
        <v>0.78416666666666668</v>
      </c>
      <c r="N89">
        <v>0.5</v>
      </c>
      <c r="O89">
        <v>6</v>
      </c>
      <c r="P89">
        <v>1</v>
      </c>
      <c r="Q89">
        <v>202</v>
      </c>
    </row>
    <row r="90" spans="1:17" x14ac:dyDescent="0.25">
      <c r="A90">
        <v>166</v>
      </c>
      <c r="B90" s="3" t="s">
        <v>213</v>
      </c>
      <c r="C90" t="s">
        <v>214</v>
      </c>
      <c r="D90" t="s">
        <v>215</v>
      </c>
      <c r="E90">
        <v>0.88700000000000001</v>
      </c>
      <c r="F90">
        <v>0.4250281848928974</v>
      </c>
      <c r="G90">
        <v>0.19052987598647125</v>
      </c>
      <c r="H90">
        <v>0.8218714768883878</v>
      </c>
      <c r="I90">
        <v>0.43291995490417134</v>
      </c>
      <c r="J90">
        <v>8.7936865839909811E-2</v>
      </c>
      <c r="K90">
        <v>0.80496054114994353</v>
      </c>
      <c r="L90">
        <v>5.8624577226606536E-2</v>
      </c>
      <c r="M90">
        <v>0.72266065388951528</v>
      </c>
      <c r="N90">
        <v>0</v>
      </c>
      <c r="O90">
        <v>6</v>
      </c>
      <c r="P90">
        <v>1</v>
      </c>
      <c r="Q90">
        <v>281</v>
      </c>
    </row>
    <row r="91" spans="1:17" x14ac:dyDescent="0.25">
      <c r="A91">
        <v>101</v>
      </c>
      <c r="B91" s="2" t="s">
        <v>216</v>
      </c>
      <c r="C91" t="s">
        <v>206</v>
      </c>
      <c r="D91" t="s">
        <v>217</v>
      </c>
      <c r="E91">
        <v>2.7</v>
      </c>
      <c r="F91">
        <v>0.33259259259259255</v>
      </c>
      <c r="G91">
        <v>0.11222222222222221</v>
      </c>
      <c r="H91">
        <v>0.56666666666666665</v>
      </c>
      <c r="I91">
        <v>0.3385185185185185</v>
      </c>
      <c r="J91">
        <v>3.1851851851851846E-2</v>
      </c>
      <c r="K91">
        <v>0.57037037037037031</v>
      </c>
      <c r="L91">
        <v>6.6296296296296284E-2</v>
      </c>
      <c r="M91">
        <v>0.56296296296296289</v>
      </c>
      <c r="N91">
        <v>0.5</v>
      </c>
      <c r="O91">
        <v>4</v>
      </c>
      <c r="P91">
        <v>1</v>
      </c>
      <c r="Q91">
        <v>187</v>
      </c>
    </row>
    <row r="92" spans="1:17" x14ac:dyDescent="0.25">
      <c r="A92">
        <v>101</v>
      </c>
      <c r="B92" s="2" t="s">
        <v>216</v>
      </c>
      <c r="C92" t="s">
        <v>68</v>
      </c>
      <c r="D92" t="s">
        <v>218</v>
      </c>
      <c r="E92">
        <v>2.71</v>
      </c>
      <c r="F92">
        <v>0.32804428044280443</v>
      </c>
      <c r="G92">
        <v>9.1881918819188196E-2</v>
      </c>
      <c r="H92">
        <v>0.60147601476014756</v>
      </c>
      <c r="I92">
        <v>0.35682656826568265</v>
      </c>
      <c r="J92">
        <v>5.4981549815498153E-2</v>
      </c>
      <c r="K92">
        <v>0.52767527675276749</v>
      </c>
      <c r="L92">
        <v>6.5682656826568264E-2</v>
      </c>
      <c r="M92">
        <v>0.53136531365313655</v>
      </c>
      <c r="N92">
        <v>0.5</v>
      </c>
      <c r="O92">
        <v>4</v>
      </c>
      <c r="P92">
        <v>1</v>
      </c>
      <c r="Q92">
        <v>188</v>
      </c>
    </row>
    <row r="93" spans="1:17" x14ac:dyDescent="0.25">
      <c r="A93">
        <v>169</v>
      </c>
      <c r="B93" s="1" t="s">
        <v>219</v>
      </c>
      <c r="C93" t="s">
        <v>150</v>
      </c>
      <c r="D93" t="s">
        <v>220</v>
      </c>
      <c r="E93">
        <v>0.54400000000000004</v>
      </c>
      <c r="F93">
        <v>0.75367647058823517</v>
      </c>
      <c r="G93">
        <v>0.13602941176470587</v>
      </c>
      <c r="H93">
        <v>0.91176470588235292</v>
      </c>
      <c r="I93">
        <v>0.46139705882352938</v>
      </c>
      <c r="J93">
        <v>6.4338235294117654E-2</v>
      </c>
      <c r="K93">
        <v>0.5</v>
      </c>
      <c r="L93">
        <v>0.15808823529411761</v>
      </c>
      <c r="M93">
        <v>0.625</v>
      </c>
      <c r="N93">
        <v>2</v>
      </c>
      <c r="O93">
        <v>4</v>
      </c>
      <c r="P93">
        <v>1</v>
      </c>
      <c r="Q93">
        <v>285</v>
      </c>
    </row>
    <row r="94" spans="1:17" x14ac:dyDescent="0.25">
      <c r="A94">
        <v>128</v>
      </c>
      <c r="B94" s="1" t="s">
        <v>221</v>
      </c>
      <c r="C94" t="s">
        <v>50</v>
      </c>
      <c r="D94" t="s">
        <v>226</v>
      </c>
      <c r="E94">
        <v>5.74</v>
      </c>
      <c r="F94">
        <v>0.4094076655052265</v>
      </c>
      <c r="G94">
        <v>0.1224738675958188</v>
      </c>
      <c r="H94">
        <v>0.6376306620209059</v>
      </c>
      <c r="I94">
        <v>0.34494773519163763</v>
      </c>
      <c r="J94">
        <v>6.7247386759581876E-2</v>
      </c>
      <c r="K94">
        <v>0.83972125435540068</v>
      </c>
      <c r="L94">
        <v>2.3591087811271297E-2</v>
      </c>
      <c r="M94">
        <v>0.71080139372822293</v>
      </c>
      <c r="N94">
        <v>0</v>
      </c>
      <c r="O94">
        <v>6</v>
      </c>
      <c r="P94">
        <v>2</v>
      </c>
      <c r="Q94">
        <v>229</v>
      </c>
    </row>
    <row r="95" spans="1:17" x14ac:dyDescent="0.25">
      <c r="A95">
        <v>128</v>
      </c>
      <c r="B95" s="1" t="s">
        <v>221</v>
      </c>
      <c r="C95" t="s">
        <v>222</v>
      </c>
      <c r="D95" t="s">
        <v>223</v>
      </c>
      <c r="E95">
        <v>7.4</v>
      </c>
      <c r="F95">
        <v>0.38648648648648642</v>
      </c>
      <c r="G95">
        <v>0.10418918918918919</v>
      </c>
      <c r="H95">
        <v>0.59324324324324318</v>
      </c>
      <c r="I95">
        <v>0.3</v>
      </c>
      <c r="J95">
        <v>6.4864864864864855E-2</v>
      </c>
      <c r="K95">
        <v>0.85540540540540533</v>
      </c>
      <c r="L95">
        <v>2.3591087811271297E-2</v>
      </c>
      <c r="M95">
        <v>0.77567567567567564</v>
      </c>
      <c r="N95">
        <v>0</v>
      </c>
      <c r="O95">
        <v>6</v>
      </c>
      <c r="P95">
        <v>2</v>
      </c>
      <c r="Q95">
        <v>227</v>
      </c>
    </row>
    <row r="96" spans="1:17" x14ac:dyDescent="0.25">
      <c r="A96">
        <v>128</v>
      </c>
      <c r="B96" s="1" t="s">
        <v>221</v>
      </c>
      <c r="C96" t="s">
        <v>224</v>
      </c>
      <c r="D96" t="s">
        <v>225</v>
      </c>
      <c r="E96">
        <v>7.63</v>
      </c>
      <c r="F96">
        <v>0.39580602883355176</v>
      </c>
      <c r="G96">
        <v>9.8820445609436439E-2</v>
      </c>
      <c r="H96">
        <v>0.56094364351245085</v>
      </c>
      <c r="I96">
        <v>0.34338138925294892</v>
      </c>
      <c r="J96">
        <v>5.5045871559633024E-2</v>
      </c>
      <c r="K96">
        <v>0.84534731323722156</v>
      </c>
      <c r="L96">
        <v>2.3591087811271297E-2</v>
      </c>
      <c r="M96">
        <v>0.78243774574049796</v>
      </c>
      <c r="N96">
        <v>0</v>
      </c>
      <c r="O96">
        <v>6</v>
      </c>
      <c r="P96">
        <v>2</v>
      </c>
      <c r="Q96">
        <v>228</v>
      </c>
    </row>
    <row r="97" spans="1:17" x14ac:dyDescent="0.25">
      <c r="A97">
        <v>7</v>
      </c>
      <c r="B97" s="1" t="s">
        <v>227</v>
      </c>
      <c r="C97" t="s">
        <v>177</v>
      </c>
      <c r="D97" t="s">
        <v>228</v>
      </c>
      <c r="E97">
        <v>1.04</v>
      </c>
      <c r="F97">
        <v>0.6826923076923076</v>
      </c>
      <c r="G97">
        <v>0.13461538461538464</v>
      </c>
      <c r="H97">
        <v>0.86730769230769234</v>
      </c>
      <c r="I97">
        <v>0.52692307692307694</v>
      </c>
      <c r="J97">
        <v>0.12596153846153846</v>
      </c>
      <c r="K97">
        <v>0.62692307692307692</v>
      </c>
      <c r="L97">
        <v>7.1153846153846151E-2</v>
      </c>
      <c r="M97">
        <v>0.63269230769230766</v>
      </c>
      <c r="N97">
        <v>0.5</v>
      </c>
      <c r="O97">
        <v>6</v>
      </c>
      <c r="P97">
        <v>2</v>
      </c>
      <c r="Q97">
        <v>27</v>
      </c>
    </row>
    <row r="98" spans="1:17" x14ac:dyDescent="0.25">
      <c r="A98">
        <v>8</v>
      </c>
      <c r="B98" s="1" t="s">
        <v>229</v>
      </c>
      <c r="C98" t="s">
        <v>177</v>
      </c>
      <c r="D98" t="s">
        <v>230</v>
      </c>
      <c r="E98">
        <v>0.745</v>
      </c>
      <c r="F98">
        <v>0.52348993288590606</v>
      </c>
      <c r="G98">
        <v>0.13825503355704696</v>
      </c>
      <c r="H98">
        <v>0.72751677852348995</v>
      </c>
      <c r="I98">
        <v>0.41879194630872485</v>
      </c>
      <c r="J98">
        <v>7.7852348993288592E-2</v>
      </c>
      <c r="K98">
        <v>0.67785234899328861</v>
      </c>
      <c r="L98">
        <v>0</v>
      </c>
      <c r="M98">
        <v>0.59731543624161076</v>
      </c>
      <c r="N98">
        <v>0.5</v>
      </c>
      <c r="O98">
        <v>6</v>
      </c>
      <c r="P98">
        <v>2</v>
      </c>
      <c r="Q98">
        <v>28</v>
      </c>
    </row>
    <row r="99" spans="1:17" x14ac:dyDescent="0.25">
      <c r="A99">
        <v>8</v>
      </c>
      <c r="B99" s="1" t="s">
        <v>229</v>
      </c>
      <c r="C99" t="s">
        <v>222</v>
      </c>
      <c r="D99" t="s">
        <v>231</v>
      </c>
      <c r="E99">
        <v>2.85</v>
      </c>
      <c r="F99">
        <v>0.37894736842105264</v>
      </c>
      <c r="G99">
        <v>7.3333333333333334E-2</v>
      </c>
      <c r="H99">
        <v>0.55087719298245619</v>
      </c>
      <c r="I99">
        <v>0.36140350877192984</v>
      </c>
      <c r="J99">
        <v>7.8596491228070178E-2</v>
      </c>
      <c r="K99">
        <v>0.73333333333333328</v>
      </c>
      <c r="L99">
        <v>0</v>
      </c>
      <c r="M99">
        <v>0.79999999999999993</v>
      </c>
      <c r="N99">
        <v>1</v>
      </c>
      <c r="O99">
        <v>6</v>
      </c>
      <c r="P99">
        <v>2</v>
      </c>
      <c r="Q99">
        <v>29</v>
      </c>
    </row>
    <row r="100" spans="1:17" x14ac:dyDescent="0.25">
      <c r="A100">
        <v>22</v>
      </c>
      <c r="B100" s="1" t="s">
        <v>232</v>
      </c>
      <c r="C100" t="s">
        <v>233</v>
      </c>
      <c r="D100" t="s">
        <v>234</v>
      </c>
      <c r="E100">
        <v>0.73899999999999999</v>
      </c>
      <c r="F100">
        <v>0.54533152909336946</v>
      </c>
      <c r="G100">
        <v>0.15426251691474968</v>
      </c>
      <c r="H100">
        <v>0.75507442489851162</v>
      </c>
      <c r="I100">
        <v>0.43572395128552099</v>
      </c>
      <c r="J100">
        <v>0.10690121786197565</v>
      </c>
      <c r="K100">
        <v>0.77672530446549382</v>
      </c>
      <c r="L100">
        <v>0</v>
      </c>
      <c r="M100">
        <v>0.62922868741542626</v>
      </c>
      <c r="N100">
        <v>1</v>
      </c>
      <c r="O100">
        <v>6</v>
      </c>
      <c r="P100">
        <v>2</v>
      </c>
      <c r="Q100">
        <v>62</v>
      </c>
    </row>
    <row r="101" spans="1:17" x14ac:dyDescent="0.25">
      <c r="A101">
        <v>66</v>
      </c>
      <c r="B101" s="1" t="s">
        <v>235</v>
      </c>
      <c r="C101" t="s">
        <v>35</v>
      </c>
      <c r="D101" t="s">
        <v>236</v>
      </c>
      <c r="E101">
        <v>0.52600000000000002</v>
      </c>
      <c r="F101">
        <v>0.64448669201520914</v>
      </c>
      <c r="G101">
        <v>0.18441064638783269</v>
      </c>
      <c r="H101">
        <v>0.844106463878327</v>
      </c>
      <c r="I101">
        <v>0.48098859315589354</v>
      </c>
      <c r="J101">
        <v>0.10076045627376425</v>
      </c>
      <c r="K101">
        <v>0.84790874524714832</v>
      </c>
      <c r="L101">
        <v>0</v>
      </c>
      <c r="M101">
        <v>0.66730038022813676</v>
      </c>
      <c r="N101">
        <v>0</v>
      </c>
      <c r="O101">
        <v>6</v>
      </c>
      <c r="P101">
        <v>2</v>
      </c>
      <c r="Q101">
        <v>136</v>
      </c>
    </row>
    <row r="102" spans="1:17" x14ac:dyDescent="0.25">
      <c r="A102">
        <v>144</v>
      </c>
      <c r="B102" s="1" t="s">
        <v>237</v>
      </c>
      <c r="C102" t="s">
        <v>238</v>
      </c>
      <c r="D102" t="s">
        <v>239</v>
      </c>
      <c r="E102">
        <v>1.1100000000000001</v>
      </c>
      <c r="F102">
        <v>0.58918918918918917</v>
      </c>
      <c r="G102">
        <v>0.16486486486486485</v>
      </c>
      <c r="H102">
        <v>0.67387387387387376</v>
      </c>
      <c r="I102">
        <v>0.42612612612612605</v>
      </c>
      <c r="J102">
        <v>9.0990990990990991E-2</v>
      </c>
      <c r="K102">
        <v>0.86126126126126112</v>
      </c>
      <c r="L102">
        <v>2.9729729729729728E-2</v>
      </c>
      <c r="M102">
        <v>0.70180180180180174</v>
      </c>
      <c r="N102">
        <v>0.5</v>
      </c>
      <c r="O102">
        <v>6</v>
      </c>
      <c r="P102">
        <v>2</v>
      </c>
      <c r="Q102">
        <v>255</v>
      </c>
    </row>
    <row r="103" spans="1:17" x14ac:dyDescent="0.25">
      <c r="A103">
        <v>144</v>
      </c>
      <c r="B103" s="1" t="s">
        <v>237</v>
      </c>
      <c r="C103" t="s">
        <v>240</v>
      </c>
      <c r="D103" t="s">
        <v>241</v>
      </c>
      <c r="E103">
        <v>1.37</v>
      </c>
      <c r="F103">
        <v>0.50875912408759116</v>
      </c>
      <c r="G103">
        <v>0.11970802919708029</v>
      </c>
      <c r="H103">
        <v>0.70072992700729919</v>
      </c>
      <c r="I103">
        <v>0.38832116788321169</v>
      </c>
      <c r="J103">
        <v>6.5693430656934296E-2</v>
      </c>
      <c r="K103">
        <v>0.84671532846715314</v>
      </c>
      <c r="L103">
        <v>5.6934306569343063E-2</v>
      </c>
      <c r="M103">
        <v>0.69416058394160574</v>
      </c>
      <c r="N103">
        <v>0</v>
      </c>
      <c r="O103">
        <v>6</v>
      </c>
      <c r="P103">
        <v>2</v>
      </c>
      <c r="Q103">
        <v>256</v>
      </c>
    </row>
    <row r="104" spans="1:17" x14ac:dyDescent="0.25">
      <c r="A104">
        <v>140</v>
      </c>
      <c r="B104" s="1" t="s">
        <v>242</v>
      </c>
      <c r="C104" t="s">
        <v>224</v>
      </c>
      <c r="D104" t="s">
        <v>243</v>
      </c>
      <c r="E104">
        <v>1.21</v>
      </c>
      <c r="F104">
        <v>0.51818181818181819</v>
      </c>
      <c r="G104">
        <v>0.15950413223140497</v>
      </c>
      <c r="H104">
        <v>0.63223140495867769</v>
      </c>
      <c r="I104">
        <v>0.35537190082644626</v>
      </c>
      <c r="J104">
        <v>4.9586776859504134E-2</v>
      </c>
      <c r="K104">
        <v>0.82561983471074385</v>
      </c>
      <c r="L104">
        <v>0.2</v>
      </c>
      <c r="M104">
        <v>0.68925619834710738</v>
      </c>
      <c r="N104">
        <v>0</v>
      </c>
      <c r="O104">
        <v>6</v>
      </c>
      <c r="P104">
        <v>2</v>
      </c>
      <c r="Q104">
        <v>248</v>
      </c>
    </row>
    <row r="105" spans="1:17" x14ac:dyDescent="0.25">
      <c r="A105">
        <v>167</v>
      </c>
      <c r="B105" s="3" t="s">
        <v>244</v>
      </c>
      <c r="C105" t="s">
        <v>246</v>
      </c>
      <c r="D105" t="s">
        <v>247</v>
      </c>
      <c r="E105">
        <v>0.42</v>
      </c>
      <c r="F105">
        <v>0.56904761904761902</v>
      </c>
      <c r="G105">
        <v>0.18095238095238095</v>
      </c>
      <c r="H105">
        <v>1.0595238095238095</v>
      </c>
      <c r="I105">
        <v>0.45</v>
      </c>
      <c r="J105">
        <v>7.3809523809523811E-2</v>
      </c>
      <c r="K105">
        <v>1</v>
      </c>
      <c r="L105">
        <v>0.16190476190476191</v>
      </c>
      <c r="M105">
        <v>0.81428571428571439</v>
      </c>
      <c r="N105">
        <v>0</v>
      </c>
      <c r="O105">
        <v>6</v>
      </c>
      <c r="P105">
        <v>2</v>
      </c>
      <c r="Q105">
        <v>283</v>
      </c>
    </row>
    <row r="106" spans="1:17" x14ac:dyDescent="0.25">
      <c r="A106">
        <v>167</v>
      </c>
      <c r="B106" s="3" t="s">
        <v>244</v>
      </c>
      <c r="C106" t="s">
        <v>133</v>
      </c>
      <c r="D106" t="s">
        <v>245</v>
      </c>
      <c r="E106">
        <v>0.441</v>
      </c>
      <c r="F106">
        <v>0.51473922902494329</v>
      </c>
      <c r="G106">
        <v>0.18140589569160998</v>
      </c>
      <c r="H106">
        <v>0.99092970521541945</v>
      </c>
      <c r="I106">
        <v>0.40136054421768708</v>
      </c>
      <c r="J106">
        <v>6.5759637188208625E-2</v>
      </c>
      <c r="K106">
        <v>0.87755102040816324</v>
      </c>
      <c r="L106">
        <v>0.12698412698412698</v>
      </c>
      <c r="M106">
        <v>0.67800453514739223</v>
      </c>
      <c r="N106">
        <v>0</v>
      </c>
      <c r="O106">
        <v>6</v>
      </c>
      <c r="P106">
        <v>2</v>
      </c>
      <c r="Q106">
        <v>282</v>
      </c>
    </row>
    <row r="107" spans="1:17" x14ac:dyDescent="0.25">
      <c r="A107">
        <v>120</v>
      </c>
      <c r="B107" s="1" t="s">
        <v>248</v>
      </c>
      <c r="C107" t="s">
        <v>251</v>
      </c>
      <c r="D107" t="s">
        <v>252</v>
      </c>
      <c r="E107">
        <v>0.80400000000000005</v>
      </c>
      <c r="F107">
        <v>1</v>
      </c>
      <c r="G107">
        <v>0.17910447761194029</v>
      </c>
      <c r="H107">
        <v>1.0597014925373134</v>
      </c>
      <c r="I107">
        <v>0.558457711442786</v>
      </c>
      <c r="J107">
        <v>9.9502487562189046E-2</v>
      </c>
      <c r="K107">
        <v>0.75746268656716409</v>
      </c>
      <c r="L107">
        <v>0.29477611940298504</v>
      </c>
      <c r="M107">
        <v>0.84950248756218905</v>
      </c>
      <c r="N107">
        <v>3</v>
      </c>
      <c r="O107">
        <v>5</v>
      </c>
      <c r="P107">
        <v>1</v>
      </c>
      <c r="Q107">
        <v>209</v>
      </c>
    </row>
    <row r="108" spans="1:17" x14ac:dyDescent="0.25">
      <c r="A108">
        <v>120</v>
      </c>
      <c r="B108" s="1" t="s">
        <v>248</v>
      </c>
      <c r="C108" t="s">
        <v>249</v>
      </c>
      <c r="D108" t="s">
        <v>250</v>
      </c>
      <c r="E108">
        <v>0.83899999999999997</v>
      </c>
      <c r="F108">
        <v>0.91656734207389756</v>
      </c>
      <c r="G108">
        <v>0.19070321811680574</v>
      </c>
      <c r="H108">
        <v>1.0166865315852205</v>
      </c>
      <c r="I108">
        <v>0.53754469606674615</v>
      </c>
      <c r="J108">
        <v>0.12514898688915377</v>
      </c>
      <c r="K108">
        <v>0.72109654350417163</v>
      </c>
      <c r="L108">
        <v>0.24910607866507747</v>
      </c>
      <c r="M108">
        <v>0.77711561382598338</v>
      </c>
      <c r="N108">
        <v>3</v>
      </c>
      <c r="O108">
        <v>5</v>
      </c>
      <c r="P108">
        <v>1</v>
      </c>
      <c r="Q108">
        <v>208</v>
      </c>
    </row>
    <row r="109" spans="1:17" x14ac:dyDescent="0.25">
      <c r="A109">
        <v>160</v>
      </c>
      <c r="B109" s="3" t="s">
        <v>253</v>
      </c>
      <c r="C109" t="s">
        <v>255</v>
      </c>
      <c r="D109" t="s">
        <v>256</v>
      </c>
      <c r="E109">
        <v>1.21</v>
      </c>
      <c r="F109">
        <v>1.165289256198347</v>
      </c>
      <c r="G109">
        <v>0.14462809917355371</v>
      </c>
      <c r="H109">
        <v>1.1239669421487604</v>
      </c>
      <c r="I109">
        <v>0.67190082644628102</v>
      </c>
      <c r="J109">
        <v>7.5206611570247939E-2</v>
      </c>
      <c r="K109">
        <v>0.64462809917355379</v>
      </c>
      <c r="L109">
        <v>0.32066115702479342</v>
      </c>
      <c r="M109">
        <v>0.90909090909090917</v>
      </c>
      <c r="N109">
        <v>3</v>
      </c>
      <c r="O109">
        <v>5</v>
      </c>
      <c r="P109">
        <v>1</v>
      </c>
      <c r="Q109">
        <v>274</v>
      </c>
    </row>
    <row r="110" spans="1:17" x14ac:dyDescent="0.25">
      <c r="A110">
        <v>160</v>
      </c>
      <c r="B110" s="3" t="s">
        <v>253</v>
      </c>
      <c r="C110" t="s">
        <v>61</v>
      </c>
      <c r="D110" t="s">
        <v>254</v>
      </c>
      <c r="E110">
        <v>1.3</v>
      </c>
      <c r="F110">
        <v>1.023076923076923</v>
      </c>
      <c r="G110">
        <v>0.14307692307692307</v>
      </c>
      <c r="H110">
        <v>0.96153846153846145</v>
      </c>
      <c r="I110">
        <v>0.52692307692307694</v>
      </c>
      <c r="J110">
        <v>7.1538461538461537E-2</v>
      </c>
      <c r="K110">
        <v>0.64923076923076917</v>
      </c>
      <c r="L110">
        <v>0.34076923076923077</v>
      </c>
      <c r="M110">
        <v>0.76615384615384607</v>
      </c>
      <c r="N110">
        <v>3</v>
      </c>
      <c r="O110">
        <v>5</v>
      </c>
      <c r="P110">
        <v>1</v>
      </c>
      <c r="Q110">
        <v>273</v>
      </c>
    </row>
    <row r="111" spans="1:17" x14ac:dyDescent="0.25">
      <c r="A111">
        <v>46</v>
      </c>
      <c r="B111" s="1" t="s">
        <v>257</v>
      </c>
      <c r="C111" t="s">
        <v>140</v>
      </c>
      <c r="D111" t="s">
        <v>258</v>
      </c>
      <c r="E111">
        <v>0.505</v>
      </c>
      <c r="F111">
        <v>0.94851485148514847</v>
      </c>
      <c r="G111">
        <v>0.21584158415841584</v>
      </c>
      <c r="H111">
        <v>1.0336633663366337</v>
      </c>
      <c r="I111">
        <v>0.61584158415841583</v>
      </c>
      <c r="J111">
        <v>8.9108910891089105E-2</v>
      </c>
      <c r="K111">
        <v>0.77623762376237626</v>
      </c>
      <c r="L111">
        <v>0.15049504950495049</v>
      </c>
      <c r="M111">
        <v>0.88316831683168318</v>
      </c>
      <c r="N111">
        <v>3</v>
      </c>
      <c r="O111">
        <v>5</v>
      </c>
      <c r="P111">
        <v>1</v>
      </c>
      <c r="Q111">
        <v>111</v>
      </c>
    </row>
    <row r="112" spans="1:17" x14ac:dyDescent="0.25">
      <c r="A112">
        <v>125</v>
      </c>
      <c r="B112" s="1" t="s">
        <v>259</v>
      </c>
      <c r="C112" t="s">
        <v>260</v>
      </c>
      <c r="D112" t="s">
        <v>261</v>
      </c>
      <c r="E112">
        <v>1.28</v>
      </c>
      <c r="F112">
        <v>1.8671875</v>
      </c>
      <c r="G112">
        <v>0.53515625</v>
      </c>
      <c r="H112">
        <v>2.1875</v>
      </c>
      <c r="I112">
        <v>1.0625</v>
      </c>
      <c r="J112">
        <v>0.16093749999999998</v>
      </c>
      <c r="K112">
        <v>1.4609375</v>
      </c>
      <c r="L112">
        <v>0.45546874999999998</v>
      </c>
      <c r="M112">
        <v>1.5234375</v>
      </c>
      <c r="N112">
        <v>3</v>
      </c>
      <c r="O112">
        <v>5</v>
      </c>
      <c r="P112">
        <v>1</v>
      </c>
      <c r="Q112">
        <v>219</v>
      </c>
    </row>
    <row r="113" spans="1:17" x14ac:dyDescent="0.25">
      <c r="A113">
        <v>125</v>
      </c>
      <c r="B113" s="1" t="s">
        <v>259</v>
      </c>
      <c r="C113" t="s">
        <v>222</v>
      </c>
      <c r="D113" t="s">
        <v>262</v>
      </c>
      <c r="E113">
        <v>2.25</v>
      </c>
      <c r="F113">
        <v>0.97777777777777786</v>
      </c>
      <c r="G113">
        <v>0.2702222222222222</v>
      </c>
      <c r="H113">
        <v>1.1955555555555555</v>
      </c>
      <c r="I113">
        <v>0.68</v>
      </c>
      <c r="J113">
        <v>0.13733333333333334</v>
      </c>
      <c r="K113">
        <v>0.74666666666666659</v>
      </c>
      <c r="L113">
        <v>0.19066666666666665</v>
      </c>
      <c r="M113">
        <v>0.82666666666666666</v>
      </c>
      <c r="N113">
        <v>3</v>
      </c>
      <c r="O113">
        <v>5</v>
      </c>
      <c r="P113">
        <v>1</v>
      </c>
      <c r="Q113">
        <v>220</v>
      </c>
    </row>
    <row r="114" spans="1:17" x14ac:dyDescent="0.25">
      <c r="A114">
        <v>127</v>
      </c>
      <c r="B114" s="1" t="s">
        <v>263</v>
      </c>
      <c r="C114" t="s">
        <v>266</v>
      </c>
      <c r="D114" t="s">
        <v>267</v>
      </c>
      <c r="E114">
        <v>2.97</v>
      </c>
      <c r="F114">
        <v>1.1178451178451176</v>
      </c>
      <c r="G114">
        <v>0.21346801346801345</v>
      </c>
      <c r="H114">
        <v>1.1279461279461278</v>
      </c>
      <c r="I114">
        <v>0.61952861952861948</v>
      </c>
      <c r="J114">
        <v>0.13569023569023569</v>
      </c>
      <c r="K114">
        <v>0.90909090909090906</v>
      </c>
      <c r="L114">
        <v>0.39057239057239052</v>
      </c>
      <c r="M114">
        <v>0.93265993265993263</v>
      </c>
      <c r="N114">
        <v>3</v>
      </c>
      <c r="O114">
        <v>5</v>
      </c>
      <c r="P114">
        <v>1</v>
      </c>
      <c r="Q114">
        <v>224</v>
      </c>
    </row>
    <row r="115" spans="1:17" x14ac:dyDescent="0.25">
      <c r="A115">
        <v>127</v>
      </c>
      <c r="B115" s="1" t="s">
        <v>263</v>
      </c>
      <c r="C115" t="s">
        <v>96</v>
      </c>
      <c r="D115" t="s">
        <v>269</v>
      </c>
      <c r="E115">
        <v>3.2</v>
      </c>
      <c r="F115">
        <v>1.1093749999999998</v>
      </c>
      <c r="G115">
        <v>0.20874999999999999</v>
      </c>
      <c r="H115">
        <v>1.1781249999999999</v>
      </c>
      <c r="I115">
        <v>0.65312499999999996</v>
      </c>
      <c r="J115">
        <v>0.12874999999999998</v>
      </c>
      <c r="K115">
        <v>0.76874999999999993</v>
      </c>
      <c r="L115">
        <v>0.31874999999999998</v>
      </c>
      <c r="M115">
        <v>0.92812499999999998</v>
      </c>
      <c r="N115">
        <v>3</v>
      </c>
      <c r="O115">
        <v>5</v>
      </c>
      <c r="P115">
        <v>1</v>
      </c>
      <c r="Q115">
        <v>226</v>
      </c>
    </row>
    <row r="116" spans="1:17" x14ac:dyDescent="0.25">
      <c r="A116">
        <v>127</v>
      </c>
      <c r="B116" s="1" t="s">
        <v>263</v>
      </c>
      <c r="C116" t="s">
        <v>37</v>
      </c>
      <c r="D116" t="s">
        <v>268</v>
      </c>
      <c r="E116">
        <v>3.3</v>
      </c>
      <c r="F116">
        <v>0.97272727272727277</v>
      </c>
      <c r="G116">
        <v>0.16878787878787882</v>
      </c>
      <c r="H116">
        <v>0.97272727272727277</v>
      </c>
      <c r="I116">
        <v>0.6454545454545455</v>
      </c>
      <c r="J116">
        <v>0.12727272727272729</v>
      </c>
      <c r="K116">
        <v>0.80909090909090908</v>
      </c>
      <c r="L116">
        <v>0.26727272727272727</v>
      </c>
      <c r="M116">
        <v>0.83939393939393947</v>
      </c>
      <c r="N116">
        <v>3</v>
      </c>
      <c r="O116">
        <v>5</v>
      </c>
      <c r="P116">
        <v>1</v>
      </c>
      <c r="Q116">
        <v>225</v>
      </c>
    </row>
    <row r="117" spans="1:17" x14ac:dyDescent="0.25">
      <c r="A117">
        <v>127</v>
      </c>
      <c r="B117" s="1" t="s">
        <v>263</v>
      </c>
      <c r="C117" t="s">
        <v>264</v>
      </c>
      <c r="D117" t="s">
        <v>265</v>
      </c>
      <c r="E117">
        <v>3.31</v>
      </c>
      <c r="F117">
        <v>1.0151057401812689</v>
      </c>
      <c r="G117">
        <v>0.17854984894259818</v>
      </c>
      <c r="H117">
        <v>0.98791540785498488</v>
      </c>
      <c r="I117">
        <v>0.55891238670694865</v>
      </c>
      <c r="J117">
        <v>7.5226586102719026E-2</v>
      </c>
      <c r="K117">
        <v>0.72809667673716016</v>
      </c>
      <c r="L117">
        <v>0.28731117824773411</v>
      </c>
      <c r="M117">
        <v>0.72809667673716016</v>
      </c>
      <c r="N117">
        <v>3</v>
      </c>
      <c r="O117">
        <v>5</v>
      </c>
      <c r="P117">
        <v>1</v>
      </c>
      <c r="Q117">
        <v>223</v>
      </c>
    </row>
    <row r="118" spans="1:17" x14ac:dyDescent="0.25">
      <c r="A118">
        <v>131</v>
      </c>
      <c r="B118" s="1" t="s">
        <v>270</v>
      </c>
      <c r="C118" t="s">
        <v>111</v>
      </c>
      <c r="D118" t="s">
        <v>271</v>
      </c>
      <c r="E118">
        <v>3.2</v>
      </c>
      <c r="F118">
        <v>0.90312499999999996</v>
      </c>
      <c r="G118">
        <v>0.15812499999999999</v>
      </c>
      <c r="H118">
        <v>0.94687499999999991</v>
      </c>
      <c r="I118">
        <v>0.49687500000000001</v>
      </c>
      <c r="J118">
        <v>0.11249999999999999</v>
      </c>
      <c r="K118">
        <v>0.60624999999999996</v>
      </c>
      <c r="L118">
        <v>0.17687499999999998</v>
      </c>
      <c r="M118">
        <v>0.77812500000000007</v>
      </c>
      <c r="N118">
        <v>3</v>
      </c>
      <c r="O118">
        <v>5</v>
      </c>
      <c r="P118">
        <v>1</v>
      </c>
      <c r="Q118">
        <v>234</v>
      </c>
    </row>
    <row r="119" spans="1:17" x14ac:dyDescent="0.25">
      <c r="A119">
        <v>131</v>
      </c>
      <c r="B119" s="1" t="s">
        <v>270</v>
      </c>
      <c r="C119" t="s">
        <v>272</v>
      </c>
      <c r="D119" t="s">
        <v>273</v>
      </c>
      <c r="E119">
        <v>3.45</v>
      </c>
      <c r="F119">
        <v>0.8318840579710145</v>
      </c>
      <c r="G119">
        <v>0.18376811594202896</v>
      </c>
      <c r="H119">
        <v>0.93623188405797098</v>
      </c>
      <c r="I119">
        <v>0.46376811594202899</v>
      </c>
      <c r="J119">
        <v>7.4492753623188399E-2</v>
      </c>
      <c r="K119">
        <v>0.62318840579710144</v>
      </c>
      <c r="L119">
        <v>0.19855072463768117</v>
      </c>
      <c r="M119">
        <v>0.72173913043478266</v>
      </c>
      <c r="N119">
        <v>3</v>
      </c>
      <c r="O119">
        <v>5</v>
      </c>
      <c r="P119">
        <v>1</v>
      </c>
      <c r="Q119">
        <v>235</v>
      </c>
    </row>
    <row r="120" spans="1:17" x14ac:dyDescent="0.25">
      <c r="A120">
        <v>134</v>
      </c>
      <c r="B120" s="1" t="s">
        <v>274</v>
      </c>
      <c r="C120" t="s">
        <v>277</v>
      </c>
      <c r="D120" t="s">
        <v>278</v>
      </c>
      <c r="E120">
        <v>0.56299999999999994</v>
      </c>
      <c r="F120">
        <v>1.0088809946714032</v>
      </c>
      <c r="G120">
        <v>0.23268206039076381</v>
      </c>
      <c r="H120">
        <v>1.1651865008880997</v>
      </c>
      <c r="I120">
        <v>0.62522202486678513</v>
      </c>
      <c r="J120">
        <v>7.6376554174067496E-2</v>
      </c>
      <c r="K120">
        <v>0.71936056838365914</v>
      </c>
      <c r="L120">
        <v>0.29307282415630553</v>
      </c>
      <c r="M120">
        <v>0.78152753108348139</v>
      </c>
      <c r="N120">
        <v>3</v>
      </c>
      <c r="O120">
        <v>5</v>
      </c>
      <c r="P120">
        <v>1</v>
      </c>
      <c r="Q120">
        <v>241</v>
      </c>
    </row>
    <row r="121" spans="1:17" x14ac:dyDescent="0.25">
      <c r="A121">
        <v>134</v>
      </c>
      <c r="B121" s="1" t="s">
        <v>274</v>
      </c>
      <c r="C121" t="s">
        <v>185</v>
      </c>
      <c r="D121" t="s">
        <v>279</v>
      </c>
      <c r="E121">
        <v>0.58199999999999996</v>
      </c>
      <c r="F121">
        <v>0.91237113402061865</v>
      </c>
      <c r="G121">
        <v>0.18384879725085912</v>
      </c>
      <c r="H121">
        <v>1.0927835051546393</v>
      </c>
      <c r="I121">
        <v>0.54467353951890041</v>
      </c>
      <c r="J121">
        <v>7.0446735395189017E-2</v>
      </c>
      <c r="K121">
        <v>0.8127147766323024</v>
      </c>
      <c r="L121">
        <v>0.1907216494845361</v>
      </c>
      <c r="M121">
        <v>0.73539518900343648</v>
      </c>
      <c r="N121">
        <v>3</v>
      </c>
      <c r="O121">
        <v>5</v>
      </c>
      <c r="P121">
        <v>1</v>
      </c>
      <c r="Q121">
        <v>242</v>
      </c>
    </row>
    <row r="122" spans="1:17" x14ac:dyDescent="0.25">
      <c r="A122">
        <v>134</v>
      </c>
      <c r="B122" s="1" t="s">
        <v>274</v>
      </c>
      <c r="C122" t="s">
        <v>275</v>
      </c>
      <c r="D122" t="s">
        <v>276</v>
      </c>
      <c r="E122">
        <v>0.61</v>
      </c>
      <c r="F122">
        <v>0.92131147540983616</v>
      </c>
      <c r="G122">
        <v>0.18524590163934426</v>
      </c>
      <c r="H122">
        <v>1.0295081967213116</v>
      </c>
      <c r="I122">
        <v>0.48524590163934422</v>
      </c>
      <c r="J122">
        <v>0.10819672131147541</v>
      </c>
      <c r="K122">
        <v>0.75573770491803283</v>
      </c>
      <c r="L122">
        <v>0.28360655737704915</v>
      </c>
      <c r="M122">
        <v>0.74262295081967222</v>
      </c>
      <c r="N122">
        <v>3</v>
      </c>
      <c r="O122">
        <v>5</v>
      </c>
      <c r="P122">
        <v>1</v>
      </c>
      <c r="Q122">
        <v>240</v>
      </c>
    </row>
    <row r="123" spans="1:17" x14ac:dyDescent="0.25">
      <c r="A123">
        <v>156</v>
      </c>
      <c r="B123" s="1" t="s">
        <v>280</v>
      </c>
      <c r="C123" t="s">
        <v>281</v>
      </c>
      <c r="D123" t="s">
        <v>282</v>
      </c>
      <c r="E123">
        <v>1.05</v>
      </c>
      <c r="F123">
        <v>1.019047619047619</v>
      </c>
      <c r="G123">
        <v>0.15809523809523809</v>
      </c>
      <c r="H123">
        <v>0.89999999999999991</v>
      </c>
      <c r="I123">
        <v>0.43428571428571427</v>
      </c>
      <c r="J123">
        <v>6.2857142857142861E-2</v>
      </c>
      <c r="K123">
        <v>0.66190476190476188</v>
      </c>
      <c r="L123">
        <v>0.28380952380952379</v>
      </c>
      <c r="M123">
        <v>0.84571428571428564</v>
      </c>
      <c r="N123">
        <v>3</v>
      </c>
      <c r="O123">
        <v>5</v>
      </c>
      <c r="P123">
        <v>1</v>
      </c>
      <c r="Q123">
        <v>269</v>
      </c>
    </row>
    <row r="124" spans="1:17" x14ac:dyDescent="0.25">
      <c r="A124">
        <v>156</v>
      </c>
      <c r="B124" s="1" t="s">
        <v>280</v>
      </c>
      <c r="C124" t="s">
        <v>283</v>
      </c>
      <c r="D124" t="s">
        <v>284</v>
      </c>
      <c r="E124">
        <v>1.1299999999999999</v>
      </c>
      <c r="F124">
        <v>1</v>
      </c>
      <c r="G124">
        <v>0.1513274336283186</v>
      </c>
      <c r="H124">
        <v>0.92035398230088505</v>
      </c>
      <c r="I124">
        <v>0.43628318584070802</v>
      </c>
      <c r="J124">
        <v>4.8672566371681422E-2</v>
      </c>
      <c r="K124">
        <v>0.68761061946902668</v>
      </c>
      <c r="L124">
        <v>0.21504424778761064</v>
      </c>
      <c r="M124">
        <v>0.83628318584070804</v>
      </c>
      <c r="N124">
        <v>3</v>
      </c>
      <c r="O124">
        <v>5</v>
      </c>
      <c r="P124">
        <v>1</v>
      </c>
      <c r="Q124">
        <v>270</v>
      </c>
    </row>
    <row r="125" spans="1:17" x14ac:dyDescent="0.25">
      <c r="A125">
        <v>157</v>
      </c>
      <c r="B125" s="1" t="s">
        <v>285</v>
      </c>
      <c r="C125" t="s">
        <v>286</v>
      </c>
      <c r="D125" t="s">
        <v>287</v>
      </c>
      <c r="E125">
        <v>0.70299999999999996</v>
      </c>
      <c r="F125">
        <v>0.95021337126600292</v>
      </c>
      <c r="G125">
        <v>0.21052631578947367</v>
      </c>
      <c r="H125">
        <v>1.0611664295874823</v>
      </c>
      <c r="I125">
        <v>0.50924608819345663</v>
      </c>
      <c r="J125">
        <v>5.5476529160739689E-2</v>
      </c>
      <c r="K125">
        <v>0.65433854907539124</v>
      </c>
      <c r="L125">
        <v>0.19061166429587484</v>
      </c>
      <c r="M125">
        <v>0.78378378378378388</v>
      </c>
      <c r="N125">
        <v>3</v>
      </c>
      <c r="O125">
        <v>5</v>
      </c>
      <c r="P125">
        <v>1</v>
      </c>
      <c r="Q125">
        <v>271</v>
      </c>
    </row>
    <row r="126" spans="1:17" x14ac:dyDescent="0.25">
      <c r="A126">
        <v>2</v>
      </c>
      <c r="B126" s="1" t="s">
        <v>288</v>
      </c>
      <c r="C126" t="s">
        <v>292</v>
      </c>
      <c r="D126" t="s">
        <v>293</v>
      </c>
      <c r="E126">
        <v>0.49099999999999999</v>
      </c>
      <c r="F126">
        <v>0.63747454175152751</v>
      </c>
      <c r="G126">
        <v>9.9796334012219962E-2</v>
      </c>
      <c r="H126">
        <v>0.87576374745417518</v>
      </c>
      <c r="I126">
        <v>0.45824847250509165</v>
      </c>
      <c r="J126">
        <v>8.7576374745417504E-2</v>
      </c>
      <c r="K126">
        <v>0.72301425661914454</v>
      </c>
      <c r="L126">
        <v>0.23014256619144605</v>
      </c>
      <c r="M126">
        <v>0.77596741344195519</v>
      </c>
      <c r="N126">
        <v>0.5</v>
      </c>
      <c r="O126">
        <v>5</v>
      </c>
      <c r="P126">
        <v>1</v>
      </c>
      <c r="Q126">
        <v>6</v>
      </c>
    </row>
    <row r="127" spans="1:17" x14ac:dyDescent="0.25">
      <c r="A127">
        <v>2</v>
      </c>
      <c r="B127" s="1" t="s">
        <v>288</v>
      </c>
      <c r="C127" t="s">
        <v>177</v>
      </c>
      <c r="D127" t="s">
        <v>289</v>
      </c>
      <c r="E127">
        <v>0.51600000000000001</v>
      </c>
      <c r="F127">
        <v>0.6589147286821706</v>
      </c>
      <c r="G127">
        <v>0.10503875968992248</v>
      </c>
      <c r="H127">
        <v>0.81782945736434098</v>
      </c>
      <c r="I127">
        <v>0.51550387596899228</v>
      </c>
      <c r="J127">
        <v>6.7829457364341095E-2</v>
      </c>
      <c r="K127">
        <v>0.62015503875968991</v>
      </c>
      <c r="L127">
        <v>0.18449612403100776</v>
      </c>
      <c r="M127">
        <v>0.64922480620155043</v>
      </c>
      <c r="N127">
        <v>0</v>
      </c>
      <c r="O127">
        <v>5</v>
      </c>
      <c r="P127">
        <v>1</v>
      </c>
      <c r="Q127">
        <v>3</v>
      </c>
    </row>
    <row r="128" spans="1:17" x14ac:dyDescent="0.25">
      <c r="A128">
        <v>2</v>
      </c>
      <c r="B128" s="1" t="s">
        <v>288</v>
      </c>
      <c r="C128" t="s">
        <v>185</v>
      </c>
      <c r="D128" t="s">
        <v>295</v>
      </c>
      <c r="E128">
        <v>0.53600000000000003</v>
      </c>
      <c r="F128">
        <v>0.70708955223880599</v>
      </c>
      <c r="G128">
        <v>0.11940298507462686</v>
      </c>
      <c r="H128">
        <v>0.9253731343283581</v>
      </c>
      <c r="I128">
        <v>0.45708955223880593</v>
      </c>
      <c r="J128">
        <v>7.2761194029850748E-2</v>
      </c>
      <c r="K128">
        <v>0.75</v>
      </c>
      <c r="L128">
        <v>0.28358208955223879</v>
      </c>
      <c r="M128">
        <v>0.67350746268656714</v>
      </c>
      <c r="N128">
        <v>0.5</v>
      </c>
      <c r="O128">
        <v>5</v>
      </c>
      <c r="P128">
        <v>1</v>
      </c>
      <c r="Q128">
        <v>8</v>
      </c>
    </row>
    <row r="129" spans="1:17" x14ac:dyDescent="0.25">
      <c r="A129">
        <v>2</v>
      </c>
      <c r="B129" s="1" t="s">
        <v>288</v>
      </c>
      <c r="C129" t="s">
        <v>206</v>
      </c>
      <c r="D129" t="s">
        <v>294</v>
      </c>
      <c r="E129">
        <v>0.627</v>
      </c>
      <c r="F129">
        <v>0.66347687400318978</v>
      </c>
      <c r="G129">
        <v>9.4098883572567779E-2</v>
      </c>
      <c r="H129">
        <v>0.86921850079744822</v>
      </c>
      <c r="I129">
        <v>0.44976076555023919</v>
      </c>
      <c r="J129">
        <v>5.9011164274322167E-2</v>
      </c>
      <c r="K129">
        <v>0.6905901116427432</v>
      </c>
      <c r="L129">
        <v>0.17224880382775121</v>
      </c>
      <c r="M129">
        <v>0.66985645933014348</v>
      </c>
      <c r="N129">
        <v>0.5</v>
      </c>
      <c r="O129">
        <v>5</v>
      </c>
      <c r="P129">
        <v>1</v>
      </c>
      <c r="Q129">
        <v>7</v>
      </c>
    </row>
    <row r="130" spans="1:17" x14ac:dyDescent="0.25">
      <c r="A130">
        <v>2</v>
      </c>
      <c r="B130" s="1" t="s">
        <v>288</v>
      </c>
      <c r="C130" t="s">
        <v>111</v>
      </c>
      <c r="D130" t="s">
        <v>290</v>
      </c>
      <c r="E130">
        <v>0.628</v>
      </c>
      <c r="F130">
        <v>0.68152866242038213</v>
      </c>
      <c r="G130">
        <v>5.7802547770700638E-2</v>
      </c>
      <c r="H130">
        <v>0.89171974522293007</v>
      </c>
      <c r="I130">
        <v>0.45859872611464964</v>
      </c>
      <c r="J130">
        <v>7.1656050955414011E-2</v>
      </c>
      <c r="K130">
        <v>0.67675159235668791</v>
      </c>
      <c r="L130">
        <v>0.26910828025477707</v>
      </c>
      <c r="M130">
        <v>0.62420382165605093</v>
      </c>
      <c r="N130">
        <v>0.5</v>
      </c>
      <c r="O130">
        <v>5</v>
      </c>
      <c r="P130">
        <v>1</v>
      </c>
      <c r="Q130">
        <v>4</v>
      </c>
    </row>
    <row r="131" spans="1:17" x14ac:dyDescent="0.25">
      <c r="A131">
        <v>2</v>
      </c>
      <c r="B131" s="1" t="s">
        <v>288</v>
      </c>
      <c r="C131" t="s">
        <v>61</v>
      </c>
      <c r="D131" t="s">
        <v>291</v>
      </c>
      <c r="E131">
        <v>0.67300000000000004</v>
      </c>
      <c r="F131">
        <v>0.61961367013372948</v>
      </c>
      <c r="G131">
        <v>9.3610698365527489E-2</v>
      </c>
      <c r="H131">
        <v>0.84249628528974729</v>
      </c>
      <c r="I131">
        <v>0.44279346210995535</v>
      </c>
      <c r="J131">
        <v>8.469539375928678E-2</v>
      </c>
      <c r="K131">
        <v>0.64190193164933129</v>
      </c>
      <c r="L131">
        <v>0.27637444279346207</v>
      </c>
      <c r="M131">
        <v>0.65527488855869243</v>
      </c>
      <c r="N131">
        <v>0.5</v>
      </c>
      <c r="O131">
        <v>5</v>
      </c>
      <c r="P131">
        <v>1</v>
      </c>
      <c r="Q131">
        <v>5</v>
      </c>
    </row>
    <row r="132" spans="1:17" x14ac:dyDescent="0.25">
      <c r="A132">
        <v>9</v>
      </c>
      <c r="B132" s="1" t="s">
        <v>296</v>
      </c>
      <c r="C132" t="s">
        <v>299</v>
      </c>
      <c r="D132" t="s">
        <v>300</v>
      </c>
      <c r="E132">
        <v>0.71099999999999997</v>
      </c>
      <c r="F132">
        <v>0.7609001406469762</v>
      </c>
      <c r="G132">
        <v>0.10970464135021098</v>
      </c>
      <c r="H132">
        <v>0.95358649789029548</v>
      </c>
      <c r="I132">
        <v>0.4838255977496484</v>
      </c>
      <c r="J132">
        <v>5.2039381153305204E-2</v>
      </c>
      <c r="K132">
        <v>0.66244725738396626</v>
      </c>
      <c r="L132">
        <v>0.24472573839662448</v>
      </c>
      <c r="M132">
        <v>0.62728551336146277</v>
      </c>
      <c r="N132">
        <v>1</v>
      </c>
      <c r="O132">
        <v>5</v>
      </c>
      <c r="P132">
        <v>1</v>
      </c>
      <c r="Q132">
        <v>31</v>
      </c>
    </row>
    <row r="133" spans="1:17" x14ac:dyDescent="0.25">
      <c r="A133">
        <v>9</v>
      </c>
      <c r="B133" s="1" t="s">
        <v>296</v>
      </c>
      <c r="C133" t="s">
        <v>297</v>
      </c>
      <c r="D133" t="s">
        <v>298</v>
      </c>
      <c r="E133">
        <v>0.72399999999999998</v>
      </c>
      <c r="F133">
        <v>0.74447513812154709</v>
      </c>
      <c r="G133">
        <v>0.11187845303867404</v>
      </c>
      <c r="H133">
        <v>0.90607734806629836</v>
      </c>
      <c r="I133">
        <v>0.46961325966850831</v>
      </c>
      <c r="J133">
        <v>6.6298342541436461E-2</v>
      </c>
      <c r="K133">
        <v>0.62154696132596687</v>
      </c>
      <c r="L133">
        <v>0.10220994475138122</v>
      </c>
      <c r="M133">
        <v>0.59944751381215466</v>
      </c>
      <c r="N133">
        <v>1</v>
      </c>
      <c r="O133">
        <v>5</v>
      </c>
      <c r="P133">
        <v>1</v>
      </c>
      <c r="Q133">
        <v>30</v>
      </c>
    </row>
    <row r="134" spans="1:17" x14ac:dyDescent="0.25">
      <c r="A134">
        <v>23</v>
      </c>
      <c r="B134" s="1" t="s">
        <v>301</v>
      </c>
      <c r="C134" t="s">
        <v>299</v>
      </c>
      <c r="D134" t="s">
        <v>303</v>
      </c>
      <c r="E134">
        <v>0.45400000000000001</v>
      </c>
      <c r="F134">
        <v>0.70925110132158586</v>
      </c>
      <c r="G134">
        <v>0.13215859030837004</v>
      </c>
      <c r="H134">
        <v>0.97797356828193827</v>
      </c>
      <c r="I134">
        <v>0.46035242290748896</v>
      </c>
      <c r="J134">
        <v>9.4713656387665185E-2</v>
      </c>
      <c r="K134">
        <v>0.74229074889867841</v>
      </c>
      <c r="L134">
        <v>0.23127753303964757</v>
      </c>
      <c r="M134">
        <v>0.65859030837004395</v>
      </c>
      <c r="N134">
        <v>0</v>
      </c>
      <c r="O134">
        <v>5</v>
      </c>
      <c r="P134">
        <v>1</v>
      </c>
      <c r="Q134">
        <v>64</v>
      </c>
    </row>
    <row r="135" spans="1:17" x14ac:dyDescent="0.25">
      <c r="A135">
        <v>23</v>
      </c>
      <c r="B135" s="1" t="s">
        <v>301</v>
      </c>
      <c r="C135" t="s">
        <v>118</v>
      </c>
      <c r="D135" t="s">
        <v>302</v>
      </c>
      <c r="E135">
        <v>0.49</v>
      </c>
      <c r="F135">
        <v>0.66530612244897958</v>
      </c>
      <c r="G135">
        <v>9.7959183673469397E-2</v>
      </c>
      <c r="H135">
        <v>0.94081632653061231</v>
      </c>
      <c r="I135">
        <v>0.4</v>
      </c>
      <c r="J135">
        <v>9.3877551020408165E-2</v>
      </c>
      <c r="K135">
        <v>0.70000000000000007</v>
      </c>
      <c r="L135">
        <v>0.26122448979591839</v>
      </c>
      <c r="M135">
        <v>0.58163265306122447</v>
      </c>
      <c r="N135">
        <v>0</v>
      </c>
      <c r="O135">
        <v>5</v>
      </c>
      <c r="P135">
        <v>1</v>
      </c>
      <c r="Q135">
        <v>63</v>
      </c>
    </row>
    <row r="136" spans="1:17" x14ac:dyDescent="0.25">
      <c r="A136">
        <v>48</v>
      </c>
      <c r="B136" s="1" t="s">
        <v>304</v>
      </c>
      <c r="C136" t="s">
        <v>140</v>
      </c>
      <c r="D136" t="s">
        <v>305</v>
      </c>
      <c r="E136">
        <v>0.36699999999999999</v>
      </c>
      <c r="F136">
        <v>0.70844686648501365</v>
      </c>
      <c r="G136">
        <v>0.15258855585831063</v>
      </c>
      <c r="H136">
        <v>0.98910081743869205</v>
      </c>
      <c r="I136">
        <v>0.44414168937329701</v>
      </c>
      <c r="J136">
        <v>7.901907356948229E-2</v>
      </c>
      <c r="K136">
        <v>0.61307901907356954</v>
      </c>
      <c r="L136">
        <v>0</v>
      </c>
      <c r="M136">
        <v>0.55585831062670299</v>
      </c>
      <c r="N136">
        <v>0.5</v>
      </c>
      <c r="O136">
        <v>5</v>
      </c>
      <c r="P136">
        <v>1</v>
      </c>
      <c r="Q136">
        <v>114</v>
      </c>
    </row>
    <row r="137" spans="1:17" x14ac:dyDescent="0.25">
      <c r="A137">
        <v>48</v>
      </c>
      <c r="B137" s="1" t="s">
        <v>304</v>
      </c>
      <c r="C137" t="s">
        <v>129</v>
      </c>
      <c r="D137" t="s">
        <v>306</v>
      </c>
      <c r="E137">
        <v>0.46600000000000003</v>
      </c>
      <c r="F137">
        <v>0.62660944206008573</v>
      </c>
      <c r="G137">
        <v>0.13733905579399142</v>
      </c>
      <c r="H137">
        <v>0.87768240343347625</v>
      </c>
      <c r="I137">
        <v>0.51716738197424883</v>
      </c>
      <c r="J137">
        <v>7.5107296137339061E-2</v>
      </c>
      <c r="K137">
        <v>0.73175965665236054</v>
      </c>
      <c r="L137">
        <v>0</v>
      </c>
      <c r="M137">
        <v>0.60300429184549353</v>
      </c>
      <c r="N137">
        <v>0.5</v>
      </c>
      <c r="O137">
        <v>5</v>
      </c>
      <c r="P137">
        <v>1</v>
      </c>
      <c r="Q137">
        <v>115</v>
      </c>
    </row>
    <row r="138" spans="1:17" x14ac:dyDescent="0.25">
      <c r="A138">
        <v>57</v>
      </c>
      <c r="B138" s="1" t="s">
        <v>307</v>
      </c>
      <c r="C138" t="s">
        <v>73</v>
      </c>
      <c r="D138" t="s">
        <v>308</v>
      </c>
      <c r="E138">
        <v>0.371</v>
      </c>
      <c r="F138">
        <v>0.68194070080862534</v>
      </c>
      <c r="G138">
        <v>0.14555256064690028</v>
      </c>
      <c r="H138">
        <v>0.97304582210242585</v>
      </c>
      <c r="I138">
        <v>0.48247978436657679</v>
      </c>
      <c r="J138">
        <v>7.277628032345014E-2</v>
      </c>
      <c r="K138">
        <v>0.70619946091644203</v>
      </c>
      <c r="L138">
        <v>7.7605321507760533E-2</v>
      </c>
      <c r="M138">
        <v>0.68733153638814015</v>
      </c>
      <c r="N138">
        <v>0.5</v>
      </c>
      <c r="O138">
        <v>5</v>
      </c>
      <c r="P138">
        <v>1</v>
      </c>
      <c r="Q138">
        <v>123</v>
      </c>
    </row>
    <row r="139" spans="1:17" x14ac:dyDescent="0.25">
      <c r="A139">
        <v>57</v>
      </c>
      <c r="B139" s="1" t="s">
        <v>307</v>
      </c>
      <c r="C139" t="s">
        <v>309</v>
      </c>
      <c r="D139" t="s">
        <v>310</v>
      </c>
      <c r="E139">
        <v>0.38600000000000001</v>
      </c>
      <c r="F139">
        <v>0.67357512953367871</v>
      </c>
      <c r="G139">
        <v>0.13471502590673573</v>
      </c>
      <c r="H139">
        <v>1.0181347150259068</v>
      </c>
      <c r="I139">
        <v>0.47927461139896371</v>
      </c>
      <c r="J139">
        <v>0.10103626943005181</v>
      </c>
      <c r="K139">
        <v>0.68134715025906734</v>
      </c>
      <c r="L139">
        <v>7.7605321507760533E-2</v>
      </c>
      <c r="M139">
        <v>0.64507772020725385</v>
      </c>
      <c r="N139">
        <v>0.5</v>
      </c>
      <c r="O139">
        <v>5</v>
      </c>
      <c r="P139">
        <v>1</v>
      </c>
      <c r="Q139">
        <v>124</v>
      </c>
    </row>
    <row r="140" spans="1:17" x14ac:dyDescent="0.25">
      <c r="A140">
        <v>57</v>
      </c>
      <c r="B140" s="1" t="s">
        <v>307</v>
      </c>
      <c r="C140" t="s">
        <v>311</v>
      </c>
      <c r="D140" t="s">
        <v>312</v>
      </c>
      <c r="E140">
        <v>0.40300000000000002</v>
      </c>
      <c r="F140">
        <v>0.70471464019851104</v>
      </c>
      <c r="G140">
        <v>1.498759305210918</v>
      </c>
      <c r="H140">
        <v>1.0347394540942927</v>
      </c>
      <c r="I140">
        <v>0.47890818858560791</v>
      </c>
      <c r="J140">
        <v>6.2034739454094295E-2</v>
      </c>
      <c r="K140">
        <v>0.75930521091811409</v>
      </c>
      <c r="L140">
        <v>7.7605321507760533E-2</v>
      </c>
      <c r="M140">
        <v>0.64267990074441683</v>
      </c>
      <c r="N140">
        <v>0.5</v>
      </c>
      <c r="O140">
        <v>5</v>
      </c>
      <c r="P140">
        <v>1</v>
      </c>
      <c r="Q140">
        <v>125</v>
      </c>
    </row>
    <row r="141" spans="1:17" x14ac:dyDescent="0.25">
      <c r="A141">
        <v>57</v>
      </c>
      <c r="B141" s="1" t="s">
        <v>307</v>
      </c>
      <c r="C141" t="s">
        <v>313</v>
      </c>
      <c r="D141" t="s">
        <v>314</v>
      </c>
      <c r="E141">
        <v>0.45100000000000001</v>
      </c>
      <c r="F141">
        <v>0.69179600886917958</v>
      </c>
      <c r="G141">
        <v>7.3170731707317069E-2</v>
      </c>
      <c r="H141">
        <v>0.93569844789356982</v>
      </c>
      <c r="I141">
        <v>0.50110864745011086</v>
      </c>
      <c r="J141">
        <v>8.2039911308203983E-2</v>
      </c>
      <c r="K141">
        <v>0.64079822616407978</v>
      </c>
      <c r="L141">
        <v>7.7605321507760533E-2</v>
      </c>
      <c r="M141">
        <v>0.54988913525498895</v>
      </c>
      <c r="N141">
        <v>0.5</v>
      </c>
      <c r="O141">
        <v>5</v>
      </c>
      <c r="P141">
        <v>1</v>
      </c>
      <c r="Q141">
        <v>126</v>
      </c>
    </row>
    <row r="142" spans="1:17" x14ac:dyDescent="0.25">
      <c r="A142">
        <v>111</v>
      </c>
      <c r="B142" s="1" t="s">
        <v>315</v>
      </c>
      <c r="C142" t="s">
        <v>316</v>
      </c>
      <c r="D142" t="s">
        <v>317</v>
      </c>
      <c r="E142">
        <v>0.70499999999999996</v>
      </c>
      <c r="F142">
        <v>0.61418439716312057</v>
      </c>
      <c r="G142">
        <v>9.0780141843971637E-2</v>
      </c>
      <c r="H142">
        <v>0.88085106382978728</v>
      </c>
      <c r="I142">
        <v>0.40992907801418438</v>
      </c>
      <c r="J142">
        <v>9.0780141843971637E-2</v>
      </c>
      <c r="K142">
        <v>0.62836879432624115</v>
      </c>
      <c r="L142">
        <v>0.14468085106382977</v>
      </c>
      <c r="M142">
        <v>0.73</v>
      </c>
      <c r="N142">
        <v>0.5</v>
      </c>
      <c r="O142">
        <v>5</v>
      </c>
      <c r="P142">
        <v>1</v>
      </c>
      <c r="Q142">
        <v>196</v>
      </c>
    </row>
    <row r="143" spans="1:17" x14ac:dyDescent="0.25">
      <c r="A143">
        <v>111</v>
      </c>
      <c r="B143" s="1" t="s">
        <v>315</v>
      </c>
      <c r="C143" t="s">
        <v>318</v>
      </c>
      <c r="D143" t="s">
        <v>319</v>
      </c>
      <c r="E143">
        <v>0.75900000000000001</v>
      </c>
      <c r="F143">
        <v>0.68642951251646911</v>
      </c>
      <c r="G143">
        <v>8.4321475625823455E-2</v>
      </c>
      <c r="H143">
        <v>0.89986824769433471</v>
      </c>
      <c r="I143">
        <v>0.45981554677206848</v>
      </c>
      <c r="J143">
        <v>6.7193675889328064E-2</v>
      </c>
      <c r="K143">
        <v>0.57180500658761524</v>
      </c>
      <c r="L143">
        <v>0.20289855072463767</v>
      </c>
      <c r="M143">
        <v>0.62450592885375489</v>
      </c>
      <c r="N143">
        <v>0.5</v>
      </c>
      <c r="O143">
        <v>5</v>
      </c>
      <c r="P143">
        <v>1</v>
      </c>
      <c r="Q143">
        <v>197</v>
      </c>
    </row>
    <row r="144" spans="1:17" x14ac:dyDescent="0.25">
      <c r="A144">
        <v>126</v>
      </c>
      <c r="B144" s="1" t="s">
        <v>320</v>
      </c>
      <c r="C144" t="s">
        <v>222</v>
      </c>
      <c r="D144" t="s">
        <v>323</v>
      </c>
      <c r="E144">
        <v>3.32</v>
      </c>
      <c r="F144">
        <v>0.81024096385542166</v>
      </c>
      <c r="G144">
        <v>0.13945783132530121</v>
      </c>
      <c r="H144">
        <v>0.93674698795180722</v>
      </c>
      <c r="I144">
        <v>0.51204819277108438</v>
      </c>
      <c r="J144">
        <v>6.9879518072289162E-2</v>
      </c>
      <c r="K144">
        <v>0.73493975903614461</v>
      </c>
      <c r="L144">
        <v>0.22710843373493977</v>
      </c>
      <c r="M144">
        <v>0.67469879518072295</v>
      </c>
      <c r="N144">
        <v>1.5</v>
      </c>
      <c r="O144">
        <v>5</v>
      </c>
      <c r="P144">
        <v>1</v>
      </c>
      <c r="Q144">
        <v>222</v>
      </c>
    </row>
    <row r="145" spans="1:17" x14ac:dyDescent="0.25">
      <c r="A145">
        <v>126</v>
      </c>
      <c r="B145" s="1" t="s">
        <v>320</v>
      </c>
      <c r="C145" t="s">
        <v>321</v>
      </c>
      <c r="D145" t="s">
        <v>322</v>
      </c>
      <c r="E145">
        <v>3.63</v>
      </c>
      <c r="F145">
        <v>0.81267217630854005</v>
      </c>
      <c r="G145">
        <v>0.10385674931129477</v>
      </c>
      <c r="H145">
        <v>0.95867768595041325</v>
      </c>
      <c r="I145">
        <v>0.54269972451790638</v>
      </c>
      <c r="J145">
        <v>5.454545454545455E-2</v>
      </c>
      <c r="K145">
        <v>0.71349862258953167</v>
      </c>
      <c r="L145">
        <v>0.19834710743801653</v>
      </c>
      <c r="M145">
        <v>0.64738292011019283</v>
      </c>
      <c r="N145">
        <v>1.5</v>
      </c>
      <c r="O145">
        <v>5</v>
      </c>
      <c r="P145">
        <v>1</v>
      </c>
      <c r="Q145">
        <v>221</v>
      </c>
    </row>
    <row r="146" spans="1:17" x14ac:dyDescent="0.25">
      <c r="A146">
        <v>168</v>
      </c>
      <c r="B146" s="1" t="s">
        <v>324</v>
      </c>
      <c r="C146" t="s">
        <v>150</v>
      </c>
      <c r="D146" t="s">
        <v>325</v>
      </c>
      <c r="E146">
        <v>0.77200000000000002</v>
      </c>
      <c r="F146">
        <v>0.63471502590673567</v>
      </c>
      <c r="G146">
        <v>0.10880829015544041</v>
      </c>
      <c r="H146">
        <v>0.83808290155440412</v>
      </c>
      <c r="I146">
        <v>0.38471502590673573</v>
      </c>
      <c r="J146">
        <v>5.8290155440414507E-2</v>
      </c>
      <c r="K146">
        <v>0.73704663212435229</v>
      </c>
      <c r="L146">
        <v>0.18652849740932639</v>
      </c>
      <c r="M146">
        <v>0.77849740932642486</v>
      </c>
      <c r="N146">
        <v>1.5</v>
      </c>
      <c r="O146">
        <v>5</v>
      </c>
      <c r="P146">
        <v>1</v>
      </c>
      <c r="Q146">
        <v>284</v>
      </c>
    </row>
    <row r="147" spans="1:17" x14ac:dyDescent="0.25">
      <c r="A147">
        <v>59</v>
      </c>
      <c r="B147" s="1" t="s">
        <v>326</v>
      </c>
      <c r="C147" t="s">
        <v>327</v>
      </c>
      <c r="D147" t="s">
        <v>328</v>
      </c>
      <c r="E147">
        <v>3.26</v>
      </c>
      <c r="F147">
        <v>0.40184049079754608</v>
      </c>
      <c r="G147">
        <v>0.17055214723926382</v>
      </c>
      <c r="H147">
        <v>0.61963190184049088</v>
      </c>
      <c r="I147">
        <v>0.7024539877300614</v>
      </c>
      <c r="J147">
        <v>0.11564417177914112</v>
      </c>
      <c r="K147">
        <v>0.54907975460122704</v>
      </c>
      <c r="L147">
        <v>9.6012269938650308E-2</v>
      </c>
      <c r="M147">
        <v>0.64723926380368102</v>
      </c>
      <c r="N147">
        <v>2</v>
      </c>
      <c r="O147">
        <v>6</v>
      </c>
      <c r="P147">
        <v>1</v>
      </c>
      <c r="Q147">
        <v>127</v>
      </c>
    </row>
    <row r="148" spans="1:17" x14ac:dyDescent="0.25">
      <c r="A148">
        <v>86</v>
      </c>
      <c r="B148" s="1" t="s">
        <v>329</v>
      </c>
      <c r="C148" t="s">
        <v>332</v>
      </c>
      <c r="D148" t="s">
        <v>333</v>
      </c>
      <c r="E148">
        <v>7.9</v>
      </c>
      <c r="F148">
        <v>0.33417721518987342</v>
      </c>
      <c r="G148">
        <v>0.15569620253164557</v>
      </c>
      <c r="H148">
        <v>0.47215189873417718</v>
      </c>
      <c r="I148">
        <v>0.60253164556962024</v>
      </c>
      <c r="J148">
        <v>0.11569620253164557</v>
      </c>
      <c r="K148">
        <v>0.60506329113924051</v>
      </c>
      <c r="L148">
        <v>2.8101265822784809E-2</v>
      </c>
      <c r="M148">
        <v>0.71012658227848102</v>
      </c>
      <c r="N148">
        <v>0.5</v>
      </c>
      <c r="O148">
        <v>6</v>
      </c>
      <c r="P148">
        <v>1</v>
      </c>
      <c r="Q148">
        <v>168</v>
      </c>
    </row>
    <row r="149" spans="1:17" x14ac:dyDescent="0.25">
      <c r="A149">
        <v>86</v>
      </c>
      <c r="B149" s="1" t="s">
        <v>329</v>
      </c>
      <c r="C149" t="s">
        <v>330</v>
      </c>
      <c r="D149" t="s">
        <v>331</v>
      </c>
      <c r="E149">
        <v>8.5</v>
      </c>
      <c r="F149">
        <v>0.34823529411764703</v>
      </c>
      <c r="G149">
        <v>0.16705882352941176</v>
      </c>
      <c r="H149">
        <v>0.48941176470588238</v>
      </c>
      <c r="I149">
        <v>0.65294117647058825</v>
      </c>
      <c r="J149">
        <v>0.12470588235294118</v>
      </c>
      <c r="K149">
        <v>0.59294117647058819</v>
      </c>
      <c r="L149">
        <v>2.764705882352941E-2</v>
      </c>
      <c r="M149">
        <v>0.67058823529411771</v>
      </c>
      <c r="N149">
        <v>0.5</v>
      </c>
      <c r="O149">
        <v>6</v>
      </c>
      <c r="P149">
        <v>1</v>
      </c>
      <c r="Q149">
        <v>167</v>
      </c>
    </row>
    <row r="150" spans="1:17" x14ac:dyDescent="0.25">
      <c r="A150">
        <v>118</v>
      </c>
      <c r="B150" s="1" t="s">
        <v>334</v>
      </c>
      <c r="C150" t="s">
        <v>24</v>
      </c>
      <c r="D150" t="s">
        <v>335</v>
      </c>
      <c r="E150">
        <v>3.61</v>
      </c>
      <c r="F150">
        <v>0.4099722991689751</v>
      </c>
      <c r="G150">
        <v>0.17590027700831026</v>
      </c>
      <c r="H150">
        <v>0.57894736842105265</v>
      </c>
      <c r="I150">
        <v>0.59002770083102496</v>
      </c>
      <c r="J150">
        <v>6.4265927977839338E-2</v>
      </c>
      <c r="K150">
        <v>0.5650969529085873</v>
      </c>
      <c r="L150">
        <v>5.9279778393351801E-2</v>
      </c>
      <c r="M150">
        <v>0.67313019390581719</v>
      </c>
      <c r="N150">
        <v>1</v>
      </c>
      <c r="O150">
        <v>6</v>
      </c>
      <c r="P150">
        <v>1</v>
      </c>
      <c r="Q150">
        <v>204</v>
      </c>
    </row>
    <row r="151" spans="1:17" x14ac:dyDescent="0.25">
      <c r="A151">
        <v>118</v>
      </c>
      <c r="B151" s="1" t="s">
        <v>334</v>
      </c>
      <c r="C151" t="s">
        <v>249</v>
      </c>
      <c r="D151" t="s">
        <v>336</v>
      </c>
      <c r="E151">
        <v>3.8</v>
      </c>
      <c r="F151">
        <v>0.37105263157894736</v>
      </c>
      <c r="G151">
        <v>0.16473684210526315</v>
      </c>
      <c r="H151">
        <v>0.53157894736842104</v>
      </c>
      <c r="I151">
        <v>0.62631578947368416</v>
      </c>
      <c r="J151">
        <v>9.9210526315789485E-2</v>
      </c>
      <c r="K151">
        <v>0.51052631578947372</v>
      </c>
      <c r="L151">
        <v>6.236842105263158E-2</v>
      </c>
      <c r="M151">
        <v>0.60789473684210527</v>
      </c>
      <c r="N151">
        <v>1.5</v>
      </c>
      <c r="O151">
        <v>6</v>
      </c>
      <c r="P151">
        <v>1</v>
      </c>
      <c r="Q151">
        <v>205</v>
      </c>
    </row>
    <row r="152" spans="1:17" x14ac:dyDescent="0.25">
      <c r="A152">
        <v>135</v>
      </c>
      <c r="B152" s="1" t="s">
        <v>337</v>
      </c>
      <c r="C152" t="s">
        <v>338</v>
      </c>
      <c r="D152" t="s">
        <v>339</v>
      </c>
      <c r="E152">
        <v>6.58</v>
      </c>
      <c r="F152">
        <v>0.32522796352583588</v>
      </c>
      <c r="G152">
        <v>0.15167173252279634</v>
      </c>
      <c r="H152">
        <v>0.50151975683890571</v>
      </c>
      <c r="I152">
        <v>0.58966565349544076</v>
      </c>
      <c r="J152">
        <v>9.4376899696048636E-2</v>
      </c>
      <c r="K152">
        <v>0.66413373860182368</v>
      </c>
      <c r="L152">
        <v>4.1641337386018239E-2</v>
      </c>
      <c r="M152">
        <v>0.6793313069908814</v>
      </c>
      <c r="N152">
        <v>0.5</v>
      </c>
      <c r="O152">
        <v>6</v>
      </c>
      <c r="P152">
        <v>1</v>
      </c>
      <c r="Q152">
        <v>243</v>
      </c>
    </row>
    <row r="153" spans="1:17" x14ac:dyDescent="0.25">
      <c r="A153">
        <v>179</v>
      </c>
      <c r="B153" s="1" t="s">
        <v>340</v>
      </c>
      <c r="C153" t="s">
        <v>341</v>
      </c>
      <c r="D153" t="s">
        <v>342</v>
      </c>
      <c r="E153">
        <v>7.2</v>
      </c>
      <c r="F153">
        <v>0.39583333333333331</v>
      </c>
      <c r="G153">
        <v>0.13194444444444445</v>
      </c>
      <c r="H153">
        <v>0.51666666666666672</v>
      </c>
      <c r="I153">
        <v>0.61388888888888882</v>
      </c>
      <c r="J153">
        <v>0.12583333333333332</v>
      </c>
      <c r="K153">
        <v>5.4166666666666669E-2</v>
      </c>
      <c r="L153">
        <v>0.10583333333333333</v>
      </c>
      <c r="M153">
        <v>0.67361111111111105</v>
      </c>
      <c r="N153">
        <v>1</v>
      </c>
      <c r="O153">
        <v>6</v>
      </c>
      <c r="P153">
        <v>1</v>
      </c>
      <c r="Q153">
        <v>295</v>
      </c>
    </row>
    <row r="154" spans="1:17" x14ac:dyDescent="0.25">
      <c r="A154">
        <v>178</v>
      </c>
      <c r="B154" s="1" t="s">
        <v>343</v>
      </c>
      <c r="C154" t="s">
        <v>344</v>
      </c>
      <c r="D154" t="s">
        <v>345</v>
      </c>
      <c r="E154">
        <v>1.46</v>
      </c>
      <c r="F154">
        <v>0.59657534246575339</v>
      </c>
      <c r="G154">
        <v>0.16095890410958905</v>
      </c>
      <c r="H154">
        <v>0.77397260273972601</v>
      </c>
      <c r="I154">
        <v>0.39931506849315068</v>
      </c>
      <c r="J154">
        <v>6.6438356164383566E-2</v>
      </c>
      <c r="K154">
        <v>0.64452054794520541</v>
      </c>
      <c r="L154">
        <v>0.2089041095890411</v>
      </c>
      <c r="M154">
        <v>0.74657534246575352</v>
      </c>
      <c r="N154">
        <v>3</v>
      </c>
      <c r="O154">
        <v>6</v>
      </c>
      <c r="P154">
        <v>1</v>
      </c>
      <c r="Q154">
        <v>294</v>
      </c>
    </row>
    <row r="155" spans="1:17" x14ac:dyDescent="0.25">
      <c r="A155">
        <v>73</v>
      </c>
      <c r="B155" s="1" t="s">
        <v>346</v>
      </c>
      <c r="C155" t="s">
        <v>341</v>
      </c>
      <c r="D155" t="s">
        <v>355</v>
      </c>
      <c r="E155">
        <v>1.4</v>
      </c>
      <c r="F155">
        <v>0.51714285714285713</v>
      </c>
      <c r="G155">
        <v>0.15</v>
      </c>
      <c r="H155">
        <v>0.64785714285714291</v>
      </c>
      <c r="I155">
        <v>0.37285714285714289</v>
      </c>
      <c r="J155">
        <v>5.857142857142858E-2</v>
      </c>
      <c r="K155">
        <v>0.63714285714285723</v>
      </c>
      <c r="L155">
        <v>0.21142857142857144</v>
      </c>
      <c r="M155">
        <v>0.66785714285714293</v>
      </c>
      <c r="N155">
        <v>3</v>
      </c>
      <c r="O155">
        <v>6</v>
      </c>
      <c r="P155">
        <v>1</v>
      </c>
      <c r="Q155">
        <v>152</v>
      </c>
    </row>
    <row r="156" spans="1:17" x14ac:dyDescent="0.25">
      <c r="A156">
        <v>73</v>
      </c>
      <c r="B156" s="1" t="s">
        <v>346</v>
      </c>
      <c r="C156" t="s">
        <v>108</v>
      </c>
      <c r="D156" t="s">
        <v>353</v>
      </c>
      <c r="E156">
        <v>1.47</v>
      </c>
      <c r="F156">
        <v>0.58775510204081638</v>
      </c>
      <c r="G156">
        <v>0.12448979591836734</v>
      </c>
      <c r="H156">
        <v>0.80272108843537415</v>
      </c>
      <c r="I156">
        <v>0.44217687074829937</v>
      </c>
      <c r="J156">
        <v>0.10340136054421768</v>
      </c>
      <c r="K156">
        <v>0.74829931972789121</v>
      </c>
      <c r="L156">
        <v>0.20136054421768707</v>
      </c>
      <c r="M156">
        <v>0.86394557823129259</v>
      </c>
      <c r="N156">
        <v>3</v>
      </c>
      <c r="O156">
        <v>6</v>
      </c>
      <c r="P156">
        <v>1</v>
      </c>
      <c r="Q156">
        <v>150</v>
      </c>
    </row>
    <row r="157" spans="1:17" x14ac:dyDescent="0.25">
      <c r="A157">
        <v>73</v>
      </c>
      <c r="B157" s="1" t="s">
        <v>346</v>
      </c>
      <c r="C157" t="s">
        <v>347</v>
      </c>
      <c r="D157" t="s">
        <v>348</v>
      </c>
      <c r="E157">
        <v>1.55</v>
      </c>
      <c r="F157">
        <v>0.65161290322580645</v>
      </c>
      <c r="G157">
        <v>0.15677419354838709</v>
      </c>
      <c r="H157">
        <v>0.82580645161290323</v>
      </c>
      <c r="I157">
        <v>0.41677419354838707</v>
      </c>
      <c r="J157">
        <v>5.612903225806451E-2</v>
      </c>
      <c r="K157">
        <v>0.70322580645161292</v>
      </c>
      <c r="L157">
        <v>0.16903225806451613</v>
      </c>
      <c r="M157">
        <v>0.7870967741935484</v>
      </c>
      <c r="N157">
        <v>3</v>
      </c>
      <c r="O157">
        <v>6</v>
      </c>
      <c r="P157">
        <v>1</v>
      </c>
      <c r="Q157">
        <v>147</v>
      </c>
    </row>
    <row r="158" spans="1:17" x14ac:dyDescent="0.25">
      <c r="A158">
        <v>73</v>
      </c>
      <c r="B158" s="1" t="s">
        <v>346</v>
      </c>
      <c r="C158" t="s">
        <v>349</v>
      </c>
      <c r="D158" t="s">
        <v>350</v>
      </c>
      <c r="E158">
        <v>1.59</v>
      </c>
      <c r="F158">
        <v>0.53081761006289307</v>
      </c>
      <c r="G158">
        <v>0.14654088050314465</v>
      </c>
      <c r="H158">
        <v>0.71698113207547165</v>
      </c>
      <c r="I158">
        <v>0.37232704402515721</v>
      </c>
      <c r="J158">
        <v>6.3522012578616352E-2</v>
      </c>
      <c r="K158">
        <v>0.65408805031446537</v>
      </c>
      <c r="L158">
        <v>0.22075471698113205</v>
      </c>
      <c r="M158">
        <v>0.74213836477987416</v>
      </c>
      <c r="N158">
        <v>3</v>
      </c>
      <c r="O158">
        <v>6</v>
      </c>
      <c r="P158">
        <v>1</v>
      </c>
      <c r="Q158">
        <v>148</v>
      </c>
    </row>
    <row r="159" spans="1:17" x14ac:dyDescent="0.25">
      <c r="A159">
        <v>73</v>
      </c>
      <c r="B159" s="1" t="s">
        <v>346</v>
      </c>
      <c r="C159" t="s">
        <v>83</v>
      </c>
      <c r="D159" t="s">
        <v>354</v>
      </c>
      <c r="E159">
        <v>1.73</v>
      </c>
      <c r="F159">
        <v>0.60693641618497118</v>
      </c>
      <c r="G159">
        <v>0.15953757225433526</v>
      </c>
      <c r="H159">
        <v>0.84393063583815031</v>
      </c>
      <c r="I159">
        <v>0.38265895953757229</v>
      </c>
      <c r="J159">
        <v>6.99421965317919E-2</v>
      </c>
      <c r="K159">
        <v>0.68208092485549132</v>
      </c>
      <c r="L159">
        <v>0.20057803468208091</v>
      </c>
      <c r="M159">
        <v>0.82080924855491322</v>
      </c>
      <c r="N159">
        <v>3</v>
      </c>
      <c r="O159">
        <v>6</v>
      </c>
      <c r="P159">
        <v>1</v>
      </c>
      <c r="Q159">
        <v>151</v>
      </c>
    </row>
    <row r="160" spans="1:17" x14ac:dyDescent="0.25">
      <c r="A160">
        <v>73</v>
      </c>
      <c r="B160" s="1" t="s">
        <v>346</v>
      </c>
      <c r="C160" t="s">
        <v>351</v>
      </c>
      <c r="D160" t="s">
        <v>352</v>
      </c>
      <c r="E160">
        <v>2.02</v>
      </c>
      <c r="F160">
        <v>0.54950495049504955</v>
      </c>
      <c r="G160">
        <v>0.13118811881188119</v>
      </c>
      <c r="H160">
        <v>0.71287128712871284</v>
      </c>
      <c r="I160">
        <v>0.37772277227722773</v>
      </c>
      <c r="J160">
        <v>5.5940594059405942E-2</v>
      </c>
      <c r="K160">
        <v>0.57425742574257421</v>
      </c>
      <c r="L160">
        <v>0.18316831683168316</v>
      </c>
      <c r="M160">
        <v>0.69801980198019797</v>
      </c>
      <c r="N160">
        <v>3</v>
      </c>
      <c r="O160">
        <v>6</v>
      </c>
      <c r="P160">
        <v>1</v>
      </c>
      <c r="Q160">
        <v>149</v>
      </c>
    </row>
    <row r="161" spans="1:17" x14ac:dyDescent="0.25">
      <c r="A161">
        <v>89</v>
      </c>
      <c r="B161" s="1" t="s">
        <v>356</v>
      </c>
      <c r="C161" t="s">
        <v>357</v>
      </c>
      <c r="D161" t="s">
        <v>358</v>
      </c>
      <c r="E161">
        <v>1.59</v>
      </c>
      <c r="F161">
        <v>0.47861635220125787</v>
      </c>
      <c r="G161">
        <v>0.12893081761006289</v>
      </c>
      <c r="H161">
        <v>0.69182389937106925</v>
      </c>
      <c r="I161">
        <v>0.36981132075471695</v>
      </c>
      <c r="J161">
        <v>5.157232704402516E-2</v>
      </c>
      <c r="K161">
        <v>0.75471698113207542</v>
      </c>
      <c r="L161">
        <v>0.12767295597484277</v>
      </c>
      <c r="M161">
        <v>0.76100628930817604</v>
      </c>
      <c r="N161">
        <v>2</v>
      </c>
      <c r="O161">
        <v>6</v>
      </c>
      <c r="P161">
        <v>1</v>
      </c>
      <c r="Q161">
        <v>178</v>
      </c>
    </row>
    <row r="162" spans="1:17" x14ac:dyDescent="0.25">
      <c r="A162">
        <v>92</v>
      </c>
      <c r="B162" s="1" t="s">
        <v>359</v>
      </c>
      <c r="C162" t="s">
        <v>360</v>
      </c>
      <c r="D162" t="s">
        <v>361</v>
      </c>
      <c r="E162">
        <v>1.56</v>
      </c>
      <c r="F162">
        <v>0.50705128205128203</v>
      </c>
      <c r="G162">
        <v>0.11794871794871795</v>
      </c>
      <c r="H162">
        <v>0.70512820512820518</v>
      </c>
      <c r="I162">
        <v>0.36282051282051275</v>
      </c>
      <c r="J162">
        <v>2.3076923076923075E-2</v>
      </c>
      <c r="K162">
        <v>0.69230769230769229</v>
      </c>
      <c r="L162">
        <v>6.1538461538461535E-2</v>
      </c>
      <c r="M162">
        <v>0.63846153846153841</v>
      </c>
      <c r="N162">
        <v>2</v>
      </c>
      <c r="O162">
        <v>6</v>
      </c>
      <c r="P162">
        <v>1</v>
      </c>
      <c r="Q162">
        <v>179</v>
      </c>
    </row>
    <row r="163" spans="1:17" x14ac:dyDescent="0.25">
      <c r="A163">
        <v>92</v>
      </c>
      <c r="B163" s="1" t="s">
        <v>359</v>
      </c>
      <c r="C163" t="s">
        <v>192</v>
      </c>
      <c r="D163" t="s">
        <v>362</v>
      </c>
      <c r="E163">
        <v>1.66</v>
      </c>
      <c r="F163">
        <v>0.58433734939759041</v>
      </c>
      <c r="G163">
        <v>0.13734939759036147</v>
      </c>
      <c r="H163">
        <v>0.83132530120481929</v>
      </c>
      <c r="I163">
        <v>0.41144578313253016</v>
      </c>
      <c r="J163">
        <v>5.7831325301204821E-2</v>
      </c>
      <c r="K163">
        <v>0.67469879518072295</v>
      </c>
      <c r="L163">
        <v>0.11265060240963856</v>
      </c>
      <c r="M163">
        <v>0.65060240963855431</v>
      </c>
      <c r="N163">
        <v>2</v>
      </c>
      <c r="O163">
        <v>6</v>
      </c>
      <c r="P163">
        <v>1</v>
      </c>
      <c r="Q163">
        <v>180</v>
      </c>
    </row>
    <row r="164" spans="1:17" x14ac:dyDescent="0.25">
      <c r="A164">
        <v>148</v>
      </c>
      <c r="B164" s="1" t="s">
        <v>363</v>
      </c>
      <c r="C164" t="s">
        <v>364</v>
      </c>
      <c r="D164" t="s">
        <v>365</v>
      </c>
      <c r="E164">
        <v>1.48</v>
      </c>
      <c r="F164">
        <v>0.61081081081081079</v>
      </c>
      <c r="G164">
        <v>0.16689189189189188</v>
      </c>
      <c r="H164">
        <v>0.82432432432432434</v>
      </c>
      <c r="I164">
        <v>0.41621621621621624</v>
      </c>
      <c r="J164">
        <v>4.1891891891891894E-2</v>
      </c>
      <c r="K164">
        <v>0.65675675675675671</v>
      </c>
      <c r="L164">
        <v>0.19054054054054054</v>
      </c>
      <c r="M164">
        <v>0.7567567567567568</v>
      </c>
      <c r="N164">
        <v>3</v>
      </c>
      <c r="O164">
        <v>6</v>
      </c>
      <c r="P164">
        <v>1</v>
      </c>
      <c r="Q164">
        <v>257</v>
      </c>
    </row>
    <row r="165" spans="1:17" x14ac:dyDescent="0.25">
      <c r="A165">
        <v>148</v>
      </c>
      <c r="B165" s="1" t="s">
        <v>363</v>
      </c>
      <c r="C165" t="s">
        <v>182</v>
      </c>
      <c r="D165" t="s">
        <v>366</v>
      </c>
      <c r="E165">
        <v>1.52</v>
      </c>
      <c r="F165">
        <v>0.57302631578947372</v>
      </c>
      <c r="G165">
        <v>0.15</v>
      </c>
      <c r="H165">
        <v>0.74342105263157887</v>
      </c>
      <c r="I165">
        <v>0.36250000000000004</v>
      </c>
      <c r="J165">
        <v>3.0921052631578946E-2</v>
      </c>
      <c r="K165">
        <v>0.63486842105263153</v>
      </c>
      <c r="L165">
        <v>0.21381578947368421</v>
      </c>
      <c r="M165">
        <v>0.65197368421052626</v>
      </c>
      <c r="N165">
        <v>3</v>
      </c>
      <c r="O165">
        <v>6</v>
      </c>
      <c r="P165">
        <v>1</v>
      </c>
      <c r="Q165">
        <v>258</v>
      </c>
    </row>
    <row r="166" spans="1:17" x14ac:dyDescent="0.25">
      <c r="A166">
        <v>148</v>
      </c>
      <c r="B166" s="1" t="s">
        <v>363</v>
      </c>
      <c r="C166" t="s">
        <v>286</v>
      </c>
      <c r="D166" t="s">
        <v>367</v>
      </c>
      <c r="E166">
        <v>1.55</v>
      </c>
      <c r="F166">
        <v>0.55806451612903218</v>
      </c>
      <c r="G166">
        <v>0.15225806451612903</v>
      </c>
      <c r="H166">
        <v>0.72258064516129039</v>
      </c>
      <c r="I166">
        <v>0.39096774193548384</v>
      </c>
      <c r="J166">
        <v>7.2903225806451616E-2</v>
      </c>
      <c r="K166">
        <v>0.5780645161290322</v>
      </c>
      <c r="L166">
        <v>0.19096774193548385</v>
      </c>
      <c r="M166">
        <v>0.65161290322580645</v>
      </c>
      <c r="N166">
        <v>3</v>
      </c>
      <c r="O166">
        <v>6</v>
      </c>
      <c r="P166">
        <v>1</v>
      </c>
      <c r="Q166">
        <v>259</v>
      </c>
    </row>
    <row r="167" spans="1:17" x14ac:dyDescent="0.25">
      <c r="A167">
        <v>137</v>
      </c>
      <c r="B167" s="1" t="s">
        <v>368</v>
      </c>
      <c r="C167" t="s">
        <v>373</v>
      </c>
      <c r="D167" t="s">
        <v>374</v>
      </c>
      <c r="E167">
        <v>0.55700000000000005</v>
      </c>
      <c r="F167">
        <v>0.49012567324955114</v>
      </c>
      <c r="G167">
        <v>0.18850987432675043</v>
      </c>
      <c r="H167">
        <v>0.97845601436265706</v>
      </c>
      <c r="I167">
        <v>0.3985637342908438</v>
      </c>
      <c r="J167">
        <v>6.283662477558348E-2</v>
      </c>
      <c r="K167">
        <v>0.74506283662477546</v>
      </c>
      <c r="L167">
        <v>0</v>
      </c>
      <c r="M167">
        <v>0.58348294434470371</v>
      </c>
      <c r="N167">
        <v>0.5</v>
      </c>
      <c r="O167">
        <v>6</v>
      </c>
      <c r="P167">
        <v>1</v>
      </c>
      <c r="Q167">
        <v>246</v>
      </c>
    </row>
    <row r="168" spans="1:17" x14ac:dyDescent="0.25">
      <c r="A168">
        <v>137</v>
      </c>
      <c r="B168" s="1" t="s">
        <v>368</v>
      </c>
      <c r="C168" t="s">
        <v>129</v>
      </c>
      <c r="D168" t="s">
        <v>369</v>
      </c>
      <c r="E168">
        <v>0.629</v>
      </c>
      <c r="F168">
        <v>0.46740858505564387</v>
      </c>
      <c r="G168">
        <v>0.16693163751987281</v>
      </c>
      <c r="H168">
        <v>0.92527821939586641</v>
      </c>
      <c r="I168">
        <v>0.37201907790143085</v>
      </c>
      <c r="J168">
        <v>6.518282988871224E-2</v>
      </c>
      <c r="K168">
        <v>0.7678855325914149</v>
      </c>
      <c r="L168">
        <v>0</v>
      </c>
      <c r="M168">
        <v>0.65977742448330678</v>
      </c>
      <c r="N168">
        <v>0.5</v>
      </c>
      <c r="O168">
        <v>6</v>
      </c>
      <c r="P168">
        <v>1</v>
      </c>
      <c r="Q168">
        <v>244</v>
      </c>
    </row>
    <row r="169" spans="1:17" x14ac:dyDescent="0.25">
      <c r="A169">
        <v>137</v>
      </c>
      <c r="B169" s="1" t="s">
        <v>368</v>
      </c>
      <c r="C169" t="s">
        <v>133</v>
      </c>
      <c r="D169" t="s">
        <v>372</v>
      </c>
      <c r="E169">
        <v>0.70899999999999996</v>
      </c>
      <c r="F169">
        <v>0.43159379407616361</v>
      </c>
      <c r="G169">
        <v>0.17348377997179126</v>
      </c>
      <c r="H169">
        <v>0.80535966149506344</v>
      </c>
      <c r="I169">
        <v>0.33004231311706633</v>
      </c>
      <c r="J169">
        <v>5.7827926657263759E-2</v>
      </c>
      <c r="K169">
        <v>0.66713681241184764</v>
      </c>
      <c r="L169">
        <v>0</v>
      </c>
      <c r="M169">
        <v>0.57968970380818052</v>
      </c>
      <c r="N169">
        <v>0.5</v>
      </c>
      <c r="O169">
        <v>6</v>
      </c>
      <c r="P169">
        <v>1</v>
      </c>
      <c r="Q169">
        <v>245</v>
      </c>
    </row>
    <row r="170" spans="1:17" x14ac:dyDescent="0.25">
      <c r="A170">
        <v>139</v>
      </c>
      <c r="B170" s="1" t="s">
        <v>375</v>
      </c>
      <c r="C170" t="s">
        <v>129</v>
      </c>
      <c r="D170" t="s">
        <v>376</v>
      </c>
      <c r="E170">
        <v>0.58399999999999996</v>
      </c>
      <c r="F170">
        <v>0.51712328767123295</v>
      </c>
      <c r="G170">
        <v>0.16952054794520549</v>
      </c>
      <c r="H170">
        <v>0.91780821917808231</v>
      </c>
      <c r="I170">
        <v>0.4160958904109589</v>
      </c>
      <c r="J170">
        <v>7.3630136986301373E-2</v>
      </c>
      <c r="K170">
        <v>0.75</v>
      </c>
      <c r="L170">
        <v>0</v>
      </c>
      <c r="M170">
        <v>0.64726027397260277</v>
      </c>
      <c r="N170">
        <v>0</v>
      </c>
      <c r="O170">
        <v>6</v>
      </c>
      <c r="P170">
        <v>1</v>
      </c>
      <c r="Q170">
        <v>247</v>
      </c>
    </row>
    <row r="171" spans="1:17" x14ac:dyDescent="0.25">
      <c r="A171">
        <v>45</v>
      </c>
      <c r="B171" s="1" t="s">
        <v>377</v>
      </c>
      <c r="C171" t="s">
        <v>55</v>
      </c>
      <c r="D171" t="s">
        <v>378</v>
      </c>
      <c r="E171">
        <v>1.59</v>
      </c>
      <c r="F171">
        <v>0.27358490566037735</v>
      </c>
      <c r="G171">
        <v>0.28427672955974842</v>
      </c>
      <c r="H171">
        <v>0.79245283018867918</v>
      </c>
      <c r="I171">
        <v>0.36037735849056601</v>
      </c>
      <c r="J171">
        <v>5.4716981132075466E-2</v>
      </c>
      <c r="K171">
        <v>0.64779874213836475</v>
      </c>
      <c r="L171">
        <v>0.14025157232704402</v>
      </c>
      <c r="M171">
        <v>0.68553459119496862</v>
      </c>
      <c r="N171">
        <v>0.5</v>
      </c>
      <c r="O171">
        <v>6</v>
      </c>
      <c r="P171">
        <v>1</v>
      </c>
      <c r="Q171">
        <v>110</v>
      </c>
    </row>
    <row r="172" spans="1:17" x14ac:dyDescent="0.25">
      <c r="A172">
        <v>30</v>
      </c>
      <c r="B172" s="1" t="s">
        <v>379</v>
      </c>
      <c r="C172" t="s">
        <v>382</v>
      </c>
      <c r="D172" t="s">
        <v>383</v>
      </c>
      <c r="E172">
        <v>3.66</v>
      </c>
      <c r="F172">
        <v>0.7896174863387978</v>
      </c>
      <c r="G172">
        <v>0.14672131147540984</v>
      </c>
      <c r="H172">
        <v>1.2131147540983607</v>
      </c>
      <c r="I172">
        <v>1.319672131147541</v>
      </c>
      <c r="J172">
        <v>0.22595628415300545</v>
      </c>
      <c r="K172">
        <v>0.99453551912568305</v>
      </c>
      <c r="L172">
        <v>0.24890710382513662</v>
      </c>
      <c r="M172">
        <v>1.0327868852459015</v>
      </c>
      <c r="N172">
        <v>0.5</v>
      </c>
      <c r="O172">
        <v>4</v>
      </c>
      <c r="P172">
        <v>1</v>
      </c>
      <c r="Q172">
        <v>73</v>
      </c>
    </row>
    <row r="173" spans="1:17" x14ac:dyDescent="0.25">
      <c r="A173">
        <v>30</v>
      </c>
      <c r="B173" s="1" t="s">
        <v>379</v>
      </c>
      <c r="C173" t="s">
        <v>382</v>
      </c>
      <c r="D173" t="s">
        <v>383</v>
      </c>
      <c r="E173">
        <v>3.76</v>
      </c>
      <c r="F173">
        <v>0.51329787234042556</v>
      </c>
      <c r="G173">
        <v>9.6276595744680851E-2</v>
      </c>
      <c r="H173">
        <v>0.78191489361702127</v>
      </c>
      <c r="I173">
        <v>0.47074468085106386</v>
      </c>
      <c r="J173">
        <v>7.0478723404255331E-2</v>
      </c>
      <c r="K173">
        <v>0.60638297872340419</v>
      </c>
      <c r="L173">
        <v>8.3776595744680854E-2</v>
      </c>
      <c r="M173">
        <v>0.65159574468085113</v>
      </c>
      <c r="N173">
        <v>0.5</v>
      </c>
      <c r="O173">
        <v>4</v>
      </c>
      <c r="P173">
        <v>1</v>
      </c>
      <c r="Q173">
        <v>72</v>
      </c>
    </row>
    <row r="174" spans="1:17" x14ac:dyDescent="0.25">
      <c r="A174">
        <v>30</v>
      </c>
      <c r="B174" s="1" t="s">
        <v>379</v>
      </c>
      <c r="C174" t="s">
        <v>380</v>
      </c>
      <c r="D174" t="s">
        <v>381</v>
      </c>
      <c r="E174">
        <v>4.91</v>
      </c>
      <c r="F174">
        <v>0.41955193482688391</v>
      </c>
      <c r="G174">
        <v>8.0651731160896134E-2</v>
      </c>
      <c r="H174">
        <v>0.61914460285132378</v>
      </c>
      <c r="I174">
        <v>0.42158859470468429</v>
      </c>
      <c r="J174">
        <v>6.720977596741344E-2</v>
      </c>
      <c r="K174">
        <v>0.51323828920570269</v>
      </c>
      <c r="L174">
        <v>0.13319755600814664</v>
      </c>
      <c r="M174">
        <v>0.59877800407331971</v>
      </c>
      <c r="N174">
        <v>0.5</v>
      </c>
      <c r="O174">
        <v>4</v>
      </c>
      <c r="P174">
        <v>1</v>
      </c>
      <c r="Q174">
        <v>71</v>
      </c>
    </row>
    <row r="175" spans="1:17" x14ac:dyDescent="0.25">
      <c r="A175">
        <v>80</v>
      </c>
      <c r="B175" s="1" t="s">
        <v>384</v>
      </c>
      <c r="C175" t="s">
        <v>16</v>
      </c>
      <c r="D175" t="s">
        <v>385</v>
      </c>
      <c r="E175">
        <v>1.55</v>
      </c>
      <c r="F175">
        <v>0.55096774193548381</v>
      </c>
      <c r="G175">
        <v>5.9354838709677414E-2</v>
      </c>
      <c r="H175">
        <v>0.64129032258064511</v>
      </c>
      <c r="I175">
        <v>0.43935483870967745</v>
      </c>
      <c r="J175">
        <v>3.741935483870968E-2</v>
      </c>
      <c r="K175">
        <v>0.61806451612903224</v>
      </c>
      <c r="L175">
        <v>8.1290322580645155E-2</v>
      </c>
      <c r="M175">
        <v>0.5780645161290322</v>
      </c>
      <c r="N175">
        <v>1</v>
      </c>
      <c r="O175">
        <v>4</v>
      </c>
      <c r="P175">
        <v>1</v>
      </c>
      <c r="Q175">
        <v>155</v>
      </c>
    </row>
    <row r="176" spans="1:17" x14ac:dyDescent="0.25">
      <c r="A176">
        <v>95</v>
      </c>
      <c r="B176" s="1" t="s">
        <v>386</v>
      </c>
      <c r="C176" t="s">
        <v>388</v>
      </c>
      <c r="D176" t="s">
        <v>389</v>
      </c>
      <c r="E176">
        <v>1.01</v>
      </c>
      <c r="F176">
        <v>0.41188118811881186</v>
      </c>
      <c r="G176">
        <v>0.12178217821782178</v>
      </c>
      <c r="H176">
        <v>0.73663366336633662</v>
      </c>
      <c r="I176">
        <v>0.37722772277227723</v>
      </c>
      <c r="J176">
        <v>4.257425742574257E-2</v>
      </c>
      <c r="K176">
        <v>0.85643564356435642</v>
      </c>
      <c r="L176">
        <v>0.18712871287128713</v>
      </c>
      <c r="M176">
        <v>0.73663366336633662</v>
      </c>
      <c r="N176">
        <v>1</v>
      </c>
      <c r="O176">
        <v>6</v>
      </c>
      <c r="P176">
        <v>1</v>
      </c>
      <c r="Q176">
        <v>182</v>
      </c>
    </row>
    <row r="177" spans="1:17" x14ac:dyDescent="0.25">
      <c r="A177">
        <v>95</v>
      </c>
      <c r="B177" s="1" t="s">
        <v>386</v>
      </c>
      <c r="C177" t="s">
        <v>390</v>
      </c>
      <c r="D177" t="s">
        <v>391</v>
      </c>
      <c r="E177">
        <v>1.01</v>
      </c>
      <c r="F177">
        <v>0.42673267326732672</v>
      </c>
      <c r="G177">
        <v>0.13366336633663367</v>
      </c>
      <c r="H177">
        <v>0.78712871287128716</v>
      </c>
      <c r="I177">
        <v>0.42178217821782177</v>
      </c>
      <c r="J177">
        <v>7.3267326732673263E-2</v>
      </c>
      <c r="K177">
        <v>0.89702970297029705</v>
      </c>
      <c r="L177">
        <v>0.20693069306930692</v>
      </c>
      <c r="M177">
        <v>0.75148514851485149</v>
      </c>
      <c r="N177">
        <v>1</v>
      </c>
      <c r="O177">
        <v>6</v>
      </c>
      <c r="P177">
        <v>1</v>
      </c>
      <c r="Q177">
        <v>183</v>
      </c>
    </row>
    <row r="178" spans="1:17" x14ac:dyDescent="0.25">
      <c r="A178">
        <v>95</v>
      </c>
      <c r="B178" s="1" t="s">
        <v>386</v>
      </c>
      <c r="C178" t="s">
        <v>192</v>
      </c>
      <c r="D178" t="s">
        <v>387</v>
      </c>
      <c r="E178">
        <v>1.06</v>
      </c>
      <c r="F178">
        <v>0.42358490566037732</v>
      </c>
      <c r="G178">
        <v>0.13301886792452827</v>
      </c>
      <c r="H178">
        <v>0.79528301886792441</v>
      </c>
      <c r="I178">
        <v>0.40188679245283015</v>
      </c>
      <c r="J178">
        <v>4.0566037735849055E-2</v>
      </c>
      <c r="K178">
        <v>0.86037735849056607</v>
      </c>
      <c r="L178">
        <v>0.21037735849056602</v>
      </c>
      <c r="M178">
        <v>0.7735849056603773</v>
      </c>
      <c r="N178">
        <v>1</v>
      </c>
      <c r="O178">
        <v>6</v>
      </c>
      <c r="P178">
        <v>1</v>
      </c>
      <c r="Q178">
        <v>181</v>
      </c>
    </row>
    <row r="179" spans="1:17" x14ac:dyDescent="0.25">
      <c r="A179">
        <v>31</v>
      </c>
      <c r="B179" s="1" t="s">
        <v>392</v>
      </c>
      <c r="C179" t="s">
        <v>180</v>
      </c>
      <c r="D179" t="s">
        <v>397</v>
      </c>
      <c r="E179">
        <v>2.09</v>
      </c>
      <c r="F179">
        <v>0.44449760765550245</v>
      </c>
      <c r="G179">
        <v>0.14784688995215312</v>
      </c>
      <c r="H179">
        <v>0.83253588516746413</v>
      </c>
      <c r="I179">
        <v>0.44688995215311011</v>
      </c>
      <c r="J179">
        <v>5.9808612440191394E-2</v>
      </c>
      <c r="K179">
        <v>0.96650717703349287</v>
      </c>
      <c r="L179">
        <v>0.27320574162679423</v>
      </c>
      <c r="M179">
        <v>0.78947368421052633</v>
      </c>
      <c r="N179">
        <v>0</v>
      </c>
      <c r="O179">
        <v>6</v>
      </c>
      <c r="P179">
        <v>1</v>
      </c>
      <c r="Q179">
        <v>76</v>
      </c>
    </row>
    <row r="180" spans="1:17" x14ac:dyDescent="0.25">
      <c r="A180">
        <v>31</v>
      </c>
      <c r="B180" s="1" t="s">
        <v>392</v>
      </c>
      <c r="C180" t="s">
        <v>395</v>
      </c>
      <c r="D180" t="s">
        <v>396</v>
      </c>
      <c r="E180">
        <v>2.36</v>
      </c>
      <c r="F180">
        <v>0.44491525423728817</v>
      </c>
      <c r="G180">
        <v>0.15889830508474578</v>
      </c>
      <c r="H180">
        <v>0.83050847457627119</v>
      </c>
      <c r="I180">
        <v>0.44491525423728817</v>
      </c>
      <c r="J180">
        <v>5.5508474576271193E-2</v>
      </c>
      <c r="K180">
        <v>1.0593220338983051</v>
      </c>
      <c r="L180">
        <v>0.23686440677966106</v>
      </c>
      <c r="M180">
        <v>0.86864406779661019</v>
      </c>
      <c r="N180">
        <v>0</v>
      </c>
      <c r="O180">
        <v>6</v>
      </c>
      <c r="P180">
        <v>1</v>
      </c>
      <c r="Q180">
        <v>75</v>
      </c>
    </row>
    <row r="181" spans="1:17" x14ac:dyDescent="0.25">
      <c r="A181">
        <v>31</v>
      </c>
      <c r="B181" s="1" t="s">
        <v>392</v>
      </c>
      <c r="C181" t="s">
        <v>75</v>
      </c>
      <c r="D181" t="s">
        <v>400</v>
      </c>
      <c r="E181">
        <v>2.39</v>
      </c>
      <c r="F181">
        <v>0.43933054393305437</v>
      </c>
      <c r="G181">
        <v>0.13933054393305438</v>
      </c>
      <c r="H181">
        <v>0.82008368200836812</v>
      </c>
      <c r="I181">
        <v>0.43096234309623432</v>
      </c>
      <c r="J181">
        <v>6.2343096234309621E-2</v>
      </c>
      <c r="K181">
        <v>0.82845188284518823</v>
      </c>
      <c r="L181">
        <v>0.24142259414225939</v>
      </c>
      <c r="M181">
        <v>0.7531380753138075</v>
      </c>
      <c r="N181">
        <v>0</v>
      </c>
      <c r="O181">
        <v>6</v>
      </c>
      <c r="P181">
        <v>1</v>
      </c>
      <c r="Q181">
        <v>79</v>
      </c>
    </row>
    <row r="182" spans="1:17" x14ac:dyDescent="0.25">
      <c r="A182">
        <v>31</v>
      </c>
      <c r="B182" s="1" t="s">
        <v>392</v>
      </c>
      <c r="C182" t="s">
        <v>251</v>
      </c>
      <c r="D182" t="s">
        <v>399</v>
      </c>
      <c r="E182">
        <v>2.4900000000000002</v>
      </c>
      <c r="F182">
        <v>0.52610441767068272</v>
      </c>
      <c r="G182">
        <v>0.13614457831325302</v>
      </c>
      <c r="H182">
        <v>0.87148594377510025</v>
      </c>
      <c r="I182">
        <v>0.47791164658634533</v>
      </c>
      <c r="J182">
        <v>0.52610441767068272</v>
      </c>
      <c r="K182">
        <v>0.85542168674698782</v>
      </c>
      <c r="L182">
        <v>0.20803212851405622</v>
      </c>
      <c r="M182">
        <v>0.77911646586345373</v>
      </c>
      <c r="N182">
        <v>0</v>
      </c>
      <c r="O182">
        <v>6</v>
      </c>
      <c r="P182">
        <v>1</v>
      </c>
      <c r="Q182">
        <v>78</v>
      </c>
    </row>
    <row r="183" spans="1:17" x14ac:dyDescent="0.25">
      <c r="A183">
        <v>31</v>
      </c>
      <c r="B183" s="1" t="s">
        <v>392</v>
      </c>
      <c r="C183" t="s">
        <v>286</v>
      </c>
      <c r="D183" t="s">
        <v>398</v>
      </c>
      <c r="E183">
        <v>2.6</v>
      </c>
      <c r="F183">
        <v>0.38461538461538458</v>
      </c>
      <c r="G183">
        <v>0.15115384615384617</v>
      </c>
      <c r="H183">
        <v>0.69230769230769229</v>
      </c>
      <c r="I183">
        <v>0.40384615384615385</v>
      </c>
      <c r="J183">
        <v>0.50384615384615383</v>
      </c>
      <c r="K183">
        <v>0.99230769230769234</v>
      </c>
      <c r="L183">
        <v>0.23807692307692307</v>
      </c>
      <c r="M183">
        <v>0.76923076923076916</v>
      </c>
      <c r="N183">
        <v>0</v>
      </c>
      <c r="O183">
        <v>6</v>
      </c>
      <c r="P183">
        <v>1</v>
      </c>
      <c r="Q183">
        <v>77</v>
      </c>
    </row>
    <row r="184" spans="1:17" x14ac:dyDescent="0.25">
      <c r="A184">
        <v>31</v>
      </c>
      <c r="B184" s="1" t="s">
        <v>392</v>
      </c>
      <c r="C184" t="s">
        <v>393</v>
      </c>
      <c r="D184" t="s">
        <v>394</v>
      </c>
      <c r="E184">
        <v>2.67</v>
      </c>
      <c r="F184">
        <v>0.41198501872659182</v>
      </c>
      <c r="G184">
        <v>0.20074906367041201</v>
      </c>
      <c r="H184">
        <v>0.7528089887640449</v>
      </c>
      <c r="I184">
        <v>0.41198501872659182</v>
      </c>
      <c r="J184">
        <v>6.2172284644194761E-2</v>
      </c>
      <c r="K184">
        <v>0.93258426966292141</v>
      </c>
      <c r="L184">
        <v>0.20936329588014985</v>
      </c>
      <c r="M184">
        <v>0.797752808988764</v>
      </c>
      <c r="N184">
        <v>0</v>
      </c>
      <c r="O184">
        <v>6</v>
      </c>
      <c r="P184">
        <v>1</v>
      </c>
      <c r="Q184">
        <v>74</v>
      </c>
    </row>
    <row r="185" spans="1:17" x14ac:dyDescent="0.25">
      <c r="A185">
        <v>72</v>
      </c>
      <c r="B185" s="1" t="s">
        <v>401</v>
      </c>
      <c r="C185" t="s">
        <v>80</v>
      </c>
      <c r="D185" t="s">
        <v>402</v>
      </c>
      <c r="E185">
        <v>0.38800000000000001</v>
      </c>
      <c r="F185">
        <v>0.53092783505154639</v>
      </c>
      <c r="G185">
        <v>0.17010309278350516</v>
      </c>
      <c r="H185">
        <v>0.97680412371134018</v>
      </c>
      <c r="I185">
        <v>0.47938144329896903</v>
      </c>
      <c r="J185">
        <v>0.10051546391752578</v>
      </c>
      <c r="K185">
        <v>0.90463917525773185</v>
      </c>
      <c r="L185">
        <v>0.1752577319587629</v>
      </c>
      <c r="M185">
        <v>0.865979381443299</v>
      </c>
      <c r="N185">
        <v>0.5</v>
      </c>
      <c r="O185">
        <v>6</v>
      </c>
      <c r="P185">
        <v>1</v>
      </c>
      <c r="Q185">
        <v>145</v>
      </c>
    </row>
    <row r="186" spans="1:17" x14ac:dyDescent="0.25">
      <c r="A186">
        <v>72</v>
      </c>
      <c r="B186" s="1" t="s">
        <v>401</v>
      </c>
      <c r="C186" t="s">
        <v>403</v>
      </c>
      <c r="D186" t="s">
        <v>404</v>
      </c>
      <c r="E186">
        <v>0.45200000000000001</v>
      </c>
      <c r="F186">
        <v>0.54867256637168138</v>
      </c>
      <c r="G186">
        <v>0.18141592920353983</v>
      </c>
      <c r="H186">
        <v>0.94911504424778759</v>
      </c>
      <c r="I186">
        <v>0.46460176991150437</v>
      </c>
      <c r="J186">
        <v>7.3008849557522126E-2</v>
      </c>
      <c r="K186">
        <v>0.98451327433628322</v>
      </c>
      <c r="L186">
        <v>0.19690265486725661</v>
      </c>
      <c r="M186">
        <v>0.76106194690265483</v>
      </c>
      <c r="N186">
        <v>0.5</v>
      </c>
      <c r="O186">
        <v>6</v>
      </c>
      <c r="P186">
        <v>1</v>
      </c>
      <c r="Q186">
        <v>146</v>
      </c>
    </row>
    <row r="187" spans="1:17" x14ac:dyDescent="0.25">
      <c r="A187">
        <v>10</v>
      </c>
      <c r="B187" s="2" t="s">
        <v>405</v>
      </c>
      <c r="C187" t="s">
        <v>99</v>
      </c>
      <c r="D187" t="s">
        <v>407</v>
      </c>
      <c r="E187">
        <v>3.55</v>
      </c>
      <c r="F187">
        <v>1.1352112676056338</v>
      </c>
      <c r="G187">
        <v>8.9295774647887335E-2</v>
      </c>
      <c r="H187">
        <v>1.1802816901408453</v>
      </c>
      <c r="I187">
        <v>1.2450704225352114</v>
      </c>
      <c r="J187">
        <v>0.11492957746478873</v>
      </c>
      <c r="K187">
        <v>0.53802816901408446</v>
      </c>
      <c r="L187">
        <v>0.3380281690140845</v>
      </c>
      <c r="M187">
        <v>0.79436619718309853</v>
      </c>
      <c r="N187">
        <v>2</v>
      </c>
      <c r="O187">
        <v>3</v>
      </c>
      <c r="P187">
        <v>3</v>
      </c>
      <c r="Q187">
        <v>33</v>
      </c>
    </row>
    <row r="188" spans="1:17" x14ac:dyDescent="0.25">
      <c r="A188">
        <v>10</v>
      </c>
      <c r="B188" s="2" t="s">
        <v>405</v>
      </c>
      <c r="C188" t="s">
        <v>297</v>
      </c>
      <c r="D188" t="s">
        <v>406</v>
      </c>
      <c r="E188">
        <v>6.17</v>
      </c>
      <c r="F188">
        <v>0.61912479740680715</v>
      </c>
      <c r="G188">
        <v>0.13646677471636953</v>
      </c>
      <c r="H188">
        <v>0.61912479740680715</v>
      </c>
      <c r="I188">
        <v>0.286871961102107</v>
      </c>
      <c r="J188">
        <v>7.1099999999999997E-2</v>
      </c>
      <c r="K188">
        <v>0.60615883306320917</v>
      </c>
      <c r="L188">
        <v>0.2074554294975689</v>
      </c>
      <c r="M188">
        <v>0.78930307941653166</v>
      </c>
      <c r="N188">
        <v>2</v>
      </c>
      <c r="O188">
        <v>3</v>
      </c>
      <c r="P188">
        <v>3</v>
      </c>
      <c r="Q188">
        <v>32</v>
      </c>
    </row>
    <row r="189" spans="1:17" x14ac:dyDescent="0.25">
      <c r="A189">
        <v>10</v>
      </c>
      <c r="B189" s="2" t="s">
        <v>405</v>
      </c>
      <c r="C189" t="s">
        <v>152</v>
      </c>
      <c r="D189" t="s">
        <v>413</v>
      </c>
      <c r="E189">
        <v>6.85</v>
      </c>
      <c r="F189">
        <v>0.17956204379562044</v>
      </c>
      <c r="G189">
        <v>0.12729927007299272</v>
      </c>
      <c r="H189">
        <v>0.19708029197080296</v>
      </c>
      <c r="I189">
        <v>0.57956204379562049</v>
      </c>
      <c r="J189">
        <v>7.1099999999999997E-2</v>
      </c>
      <c r="K189">
        <v>0.5649635036496351</v>
      </c>
      <c r="L189">
        <v>0.25109489051094891</v>
      </c>
      <c r="M189">
        <v>0.70948905109489058</v>
      </c>
      <c r="N189">
        <v>2</v>
      </c>
      <c r="O189">
        <v>3</v>
      </c>
      <c r="P189">
        <v>3</v>
      </c>
      <c r="Q189">
        <v>37</v>
      </c>
    </row>
    <row r="190" spans="1:17" x14ac:dyDescent="0.25">
      <c r="A190">
        <v>10</v>
      </c>
      <c r="B190" s="2" t="s">
        <v>405</v>
      </c>
      <c r="C190" t="s">
        <v>283</v>
      </c>
      <c r="D190" t="s">
        <v>408</v>
      </c>
      <c r="E190">
        <v>7</v>
      </c>
      <c r="F190">
        <v>0.58714285714285719</v>
      </c>
      <c r="G190">
        <v>0.10714285714285714</v>
      </c>
      <c r="H190">
        <v>0.60857142857142854</v>
      </c>
      <c r="I190">
        <v>0.59857142857142864</v>
      </c>
      <c r="J190">
        <v>7.1099999999999997E-2</v>
      </c>
      <c r="K190">
        <v>0.57000000000000006</v>
      </c>
      <c r="L190">
        <v>0.19714285714285712</v>
      </c>
      <c r="M190">
        <v>0.77428571428571424</v>
      </c>
      <c r="N190">
        <v>2</v>
      </c>
      <c r="O190">
        <v>3</v>
      </c>
      <c r="P190">
        <v>3</v>
      </c>
      <c r="Q190">
        <v>34</v>
      </c>
    </row>
    <row r="191" spans="1:17" x14ac:dyDescent="0.25">
      <c r="A191">
        <v>10</v>
      </c>
      <c r="B191" s="2" t="s">
        <v>405</v>
      </c>
      <c r="C191" t="s">
        <v>409</v>
      </c>
      <c r="D191" t="s">
        <v>410</v>
      </c>
      <c r="E191">
        <v>7.23</v>
      </c>
      <c r="F191">
        <v>0.5546334716459197</v>
      </c>
      <c r="G191">
        <v>9.4052558782849238E-2</v>
      </c>
      <c r="H191">
        <v>0.64730290456431527</v>
      </c>
      <c r="I191">
        <v>0.72199170124481316</v>
      </c>
      <c r="J191">
        <v>4.5643153526970952E-2</v>
      </c>
      <c r="K191">
        <v>0.56293222683264177</v>
      </c>
      <c r="L191">
        <v>0.21438450899031811</v>
      </c>
      <c r="M191">
        <v>0.81327800829875507</v>
      </c>
      <c r="N191">
        <v>2</v>
      </c>
      <c r="O191">
        <v>3</v>
      </c>
      <c r="P191">
        <v>3</v>
      </c>
      <c r="Q191">
        <v>35</v>
      </c>
    </row>
    <row r="192" spans="1:17" x14ac:dyDescent="0.25">
      <c r="A192">
        <v>10</v>
      </c>
      <c r="B192" s="2" t="s">
        <v>405</v>
      </c>
      <c r="C192" t="s">
        <v>411</v>
      </c>
      <c r="D192" t="s">
        <v>412</v>
      </c>
      <c r="E192">
        <v>9.11</v>
      </c>
      <c r="F192">
        <v>0.60043907793633366</v>
      </c>
      <c r="G192">
        <v>0.10526893523600439</v>
      </c>
      <c r="H192">
        <v>0.60153677277716799</v>
      </c>
      <c r="I192">
        <v>0.68386388583973667</v>
      </c>
      <c r="J192">
        <v>7.1099999999999997E-2</v>
      </c>
      <c r="K192">
        <v>0.58287596048298573</v>
      </c>
      <c r="L192">
        <v>0.14379802414928652</v>
      </c>
      <c r="M192">
        <v>0.82875960482985733</v>
      </c>
      <c r="N192">
        <v>2</v>
      </c>
      <c r="O192">
        <v>3</v>
      </c>
      <c r="P192">
        <v>3</v>
      </c>
      <c r="Q192">
        <v>36</v>
      </c>
    </row>
    <row r="193" spans="1:17" x14ac:dyDescent="0.25">
      <c r="A193">
        <v>11</v>
      </c>
      <c r="B193" s="1" t="s">
        <v>414</v>
      </c>
      <c r="C193" t="s">
        <v>415</v>
      </c>
      <c r="D193" t="s">
        <v>416</v>
      </c>
      <c r="E193">
        <v>0.51400000000000001</v>
      </c>
      <c r="F193">
        <v>0.73735408560311277</v>
      </c>
      <c r="G193">
        <v>0.18871595330739299</v>
      </c>
      <c r="H193">
        <v>0.85214007782101164</v>
      </c>
      <c r="I193">
        <v>0.51167315175097272</v>
      </c>
      <c r="J193">
        <v>4.4747081712062257E-2</v>
      </c>
      <c r="K193">
        <v>0.63618677042801552</v>
      </c>
      <c r="L193">
        <v>0.11673151750972761</v>
      </c>
      <c r="M193">
        <v>0.65758754863813229</v>
      </c>
      <c r="N193">
        <v>1.5</v>
      </c>
      <c r="O193">
        <v>3</v>
      </c>
      <c r="P193">
        <v>3</v>
      </c>
      <c r="Q193">
        <v>38</v>
      </c>
    </row>
    <row r="194" spans="1:17" x14ac:dyDescent="0.25">
      <c r="A194">
        <v>11</v>
      </c>
      <c r="B194" s="1" t="s">
        <v>414</v>
      </c>
      <c r="C194" t="s">
        <v>277</v>
      </c>
      <c r="D194" t="s">
        <v>417</v>
      </c>
      <c r="E194">
        <v>0.56499999999999995</v>
      </c>
      <c r="F194">
        <v>0.68318584070796473</v>
      </c>
      <c r="G194">
        <v>0.14159292035398233</v>
      </c>
      <c r="H194">
        <v>0.83539823008849556</v>
      </c>
      <c r="I194">
        <v>0.50088495575221237</v>
      </c>
      <c r="J194">
        <v>6.5486725663716813E-2</v>
      </c>
      <c r="K194">
        <v>0.69734513274336296</v>
      </c>
      <c r="L194">
        <v>0.13097345132743363</v>
      </c>
      <c r="M194">
        <v>0.65840707964601775</v>
      </c>
      <c r="N194">
        <v>1.5</v>
      </c>
      <c r="O194">
        <v>3</v>
      </c>
      <c r="P194">
        <v>3</v>
      </c>
      <c r="Q194">
        <v>39</v>
      </c>
    </row>
    <row r="195" spans="1:17" x14ac:dyDescent="0.25">
      <c r="A195">
        <v>35</v>
      </c>
      <c r="B195" s="1" t="s">
        <v>418</v>
      </c>
      <c r="C195" t="s">
        <v>185</v>
      </c>
      <c r="D195" t="s">
        <v>423</v>
      </c>
      <c r="E195">
        <v>2.38</v>
      </c>
      <c r="F195">
        <v>0.7142857142857143</v>
      </c>
      <c r="G195">
        <v>0.12226890756302521</v>
      </c>
      <c r="H195">
        <v>0.82352941176470595</v>
      </c>
      <c r="I195">
        <v>0.54621848739495804</v>
      </c>
      <c r="J195">
        <v>7.7310924369747902E-2</v>
      </c>
      <c r="K195">
        <v>0.81092436974789917</v>
      </c>
      <c r="L195">
        <v>0.23739495798319327</v>
      </c>
      <c r="M195">
        <v>0.76890756302521013</v>
      </c>
      <c r="N195">
        <v>2</v>
      </c>
      <c r="O195">
        <v>3</v>
      </c>
      <c r="P195">
        <v>3</v>
      </c>
      <c r="Q195">
        <v>87</v>
      </c>
    </row>
    <row r="196" spans="1:17" x14ac:dyDescent="0.25">
      <c r="A196">
        <v>35</v>
      </c>
      <c r="B196" s="1" t="s">
        <v>418</v>
      </c>
      <c r="C196" t="s">
        <v>420</v>
      </c>
      <c r="D196" t="s">
        <v>421</v>
      </c>
      <c r="E196">
        <v>2.58</v>
      </c>
      <c r="F196">
        <v>0.74806201550387597</v>
      </c>
      <c r="G196">
        <v>0.13604651162790696</v>
      </c>
      <c r="H196">
        <v>0.83720930232558144</v>
      </c>
      <c r="I196">
        <v>0.52713178294573648</v>
      </c>
      <c r="J196">
        <v>6.0077519379844957E-2</v>
      </c>
      <c r="K196">
        <v>0.71705426356589153</v>
      </c>
      <c r="L196">
        <v>0.20310077519379846</v>
      </c>
      <c r="M196">
        <v>0.7558139534883721</v>
      </c>
      <c r="N196">
        <v>2</v>
      </c>
      <c r="O196">
        <v>3</v>
      </c>
      <c r="P196">
        <v>3</v>
      </c>
      <c r="Q196">
        <v>85</v>
      </c>
    </row>
    <row r="197" spans="1:17" x14ac:dyDescent="0.25">
      <c r="A197">
        <v>35</v>
      </c>
      <c r="B197" s="1" t="s">
        <v>418</v>
      </c>
      <c r="C197" t="s">
        <v>393</v>
      </c>
      <c r="D197" t="s">
        <v>419</v>
      </c>
      <c r="E197">
        <v>2.73</v>
      </c>
      <c r="F197">
        <v>0.71794871794871795</v>
      </c>
      <c r="G197">
        <v>0.13296703296703297</v>
      </c>
      <c r="H197">
        <v>0.80952380952380953</v>
      </c>
      <c r="I197">
        <v>0.50915750915750912</v>
      </c>
      <c r="J197">
        <v>8.0586080586080591E-2</v>
      </c>
      <c r="K197">
        <v>0.72527472527472525</v>
      </c>
      <c r="L197">
        <v>0.23113553113553115</v>
      </c>
      <c r="M197">
        <v>0.78388278388278398</v>
      </c>
      <c r="N197">
        <v>2</v>
      </c>
      <c r="O197">
        <v>3</v>
      </c>
      <c r="P197">
        <v>3</v>
      </c>
      <c r="Q197">
        <v>84</v>
      </c>
    </row>
    <row r="198" spans="1:17" x14ac:dyDescent="0.25">
      <c r="A198">
        <v>35</v>
      </c>
      <c r="B198" s="1" t="s">
        <v>418</v>
      </c>
      <c r="C198" t="s">
        <v>206</v>
      </c>
      <c r="D198" t="s">
        <v>422</v>
      </c>
      <c r="E198">
        <v>2.94</v>
      </c>
      <c r="F198">
        <v>0.77891156462585032</v>
      </c>
      <c r="G198">
        <v>0.12755102040816327</v>
      </c>
      <c r="H198">
        <v>0.83673469387755106</v>
      </c>
      <c r="I198">
        <v>0.56122448979591832</v>
      </c>
      <c r="J198">
        <v>5.6462585034013607E-2</v>
      </c>
      <c r="K198">
        <v>0.72448979591836737</v>
      </c>
      <c r="L198">
        <v>0.2064625850340136</v>
      </c>
      <c r="M198">
        <v>0.84353741496598644</v>
      </c>
      <c r="N198">
        <v>2</v>
      </c>
      <c r="O198">
        <v>3</v>
      </c>
      <c r="P198">
        <v>3</v>
      </c>
      <c r="Q198">
        <v>86</v>
      </c>
    </row>
    <row r="199" spans="1:17" x14ac:dyDescent="0.25">
      <c r="A199">
        <v>40</v>
      </c>
      <c r="B199" s="1" t="s">
        <v>424</v>
      </c>
      <c r="C199" t="s">
        <v>61</v>
      </c>
      <c r="D199" t="s">
        <v>426</v>
      </c>
      <c r="E199">
        <v>2.0299999999999998</v>
      </c>
      <c r="F199">
        <v>0.81280788177339902</v>
      </c>
      <c r="G199">
        <v>0.16798029556650249</v>
      </c>
      <c r="H199">
        <v>0.96059113300492616</v>
      </c>
      <c r="I199">
        <v>0.5862068965517242</v>
      </c>
      <c r="J199">
        <v>0.14679802955665025</v>
      </c>
      <c r="K199">
        <v>0.81280788177339902</v>
      </c>
      <c r="L199">
        <v>0.11724137931034484</v>
      </c>
      <c r="M199">
        <v>0.75862068965517249</v>
      </c>
      <c r="N199">
        <v>1.5</v>
      </c>
      <c r="O199">
        <v>3</v>
      </c>
      <c r="P199">
        <v>3</v>
      </c>
      <c r="Q199">
        <v>100</v>
      </c>
    </row>
    <row r="200" spans="1:17" x14ac:dyDescent="0.25">
      <c r="A200">
        <v>40</v>
      </c>
      <c r="B200" s="1" t="s">
        <v>424</v>
      </c>
      <c r="C200" t="s">
        <v>266</v>
      </c>
      <c r="D200" t="s">
        <v>427</v>
      </c>
      <c r="E200">
        <v>2.48</v>
      </c>
      <c r="F200">
        <v>0.80241935483870963</v>
      </c>
      <c r="G200">
        <v>0.14435483870967741</v>
      </c>
      <c r="H200">
        <v>0.91129032258064513</v>
      </c>
      <c r="I200">
        <v>0.5</v>
      </c>
      <c r="J200">
        <v>6.1693548387096772E-2</v>
      </c>
      <c r="K200">
        <v>0.77016129032258063</v>
      </c>
      <c r="L200">
        <v>0.14435483870967741</v>
      </c>
      <c r="M200">
        <v>0.71370967741935487</v>
      </c>
      <c r="N200">
        <v>1.5</v>
      </c>
      <c r="O200">
        <v>3</v>
      </c>
      <c r="P200">
        <v>3</v>
      </c>
      <c r="Q200">
        <v>101</v>
      </c>
    </row>
    <row r="201" spans="1:17" x14ac:dyDescent="0.25">
      <c r="A201">
        <v>40</v>
      </c>
      <c r="B201" s="1" t="s">
        <v>424</v>
      </c>
      <c r="C201" t="s">
        <v>55</v>
      </c>
      <c r="D201" t="s">
        <v>425</v>
      </c>
      <c r="E201">
        <v>2.8</v>
      </c>
      <c r="F201">
        <v>0.63214285714285723</v>
      </c>
      <c r="G201">
        <v>0.12785714285714286</v>
      </c>
      <c r="H201">
        <v>0.77500000000000002</v>
      </c>
      <c r="I201">
        <v>0.46428571428571436</v>
      </c>
      <c r="J201">
        <v>7.6071428571428568E-2</v>
      </c>
      <c r="K201">
        <v>0.7678571428571429</v>
      </c>
      <c r="L201">
        <v>0.17642857142857143</v>
      </c>
      <c r="M201">
        <v>0.72142857142857153</v>
      </c>
      <c r="N201">
        <v>1.5</v>
      </c>
      <c r="O201">
        <v>3</v>
      </c>
      <c r="P201">
        <v>3</v>
      </c>
      <c r="Q201">
        <v>99</v>
      </c>
    </row>
    <row r="202" spans="1:17" x14ac:dyDescent="0.25">
      <c r="A202">
        <v>33</v>
      </c>
      <c r="B202" s="1" t="s">
        <v>428</v>
      </c>
      <c r="C202" t="s">
        <v>311</v>
      </c>
      <c r="D202" t="s">
        <v>431</v>
      </c>
      <c r="E202">
        <v>1.57</v>
      </c>
      <c r="F202">
        <v>0.75159235668789803</v>
      </c>
      <c r="G202">
        <v>0.17452229299363059</v>
      </c>
      <c r="H202">
        <v>0.88535031847133749</v>
      </c>
      <c r="I202">
        <v>0.47770700636942676</v>
      </c>
      <c r="J202">
        <v>6.4331210191082802E-2</v>
      </c>
      <c r="K202">
        <v>0.74522292993630568</v>
      </c>
      <c r="L202">
        <v>0.1286624203821656</v>
      </c>
      <c r="M202">
        <v>0.69426751592356695</v>
      </c>
      <c r="N202">
        <v>1</v>
      </c>
      <c r="O202">
        <v>3</v>
      </c>
      <c r="P202">
        <v>3</v>
      </c>
      <c r="Q202">
        <v>82</v>
      </c>
    </row>
    <row r="203" spans="1:17" x14ac:dyDescent="0.25">
      <c r="A203">
        <v>33</v>
      </c>
      <c r="B203" s="1" t="s">
        <v>428</v>
      </c>
      <c r="C203" t="s">
        <v>432</v>
      </c>
      <c r="D203" t="s">
        <v>433</v>
      </c>
      <c r="E203">
        <v>1.67</v>
      </c>
      <c r="F203">
        <v>0.76646706586826352</v>
      </c>
      <c r="G203">
        <v>0.13892215568862276</v>
      </c>
      <c r="H203">
        <v>0.85029940119760483</v>
      </c>
      <c r="I203">
        <v>0.53832335329341319</v>
      </c>
      <c r="J203">
        <v>7.4850299401197612E-2</v>
      </c>
      <c r="K203">
        <v>0.76047904191616766</v>
      </c>
      <c r="L203">
        <v>0.16407185628742518</v>
      </c>
      <c r="M203">
        <v>0.70658682634730541</v>
      </c>
      <c r="N203">
        <v>0.5</v>
      </c>
      <c r="O203">
        <v>3</v>
      </c>
      <c r="P203">
        <v>3</v>
      </c>
      <c r="Q203">
        <v>83</v>
      </c>
    </row>
    <row r="204" spans="1:17" x14ac:dyDescent="0.25">
      <c r="A204">
        <v>33</v>
      </c>
      <c r="B204" s="1" t="s">
        <v>428</v>
      </c>
      <c r="C204" t="s">
        <v>145</v>
      </c>
      <c r="D204" t="s">
        <v>430</v>
      </c>
      <c r="E204">
        <v>1.76</v>
      </c>
      <c r="F204">
        <v>0.6875</v>
      </c>
      <c r="G204">
        <v>0.13181818181818183</v>
      </c>
      <c r="H204">
        <v>0.85795454545454541</v>
      </c>
      <c r="I204">
        <v>0.49375000000000002</v>
      </c>
      <c r="J204">
        <v>8.1249999999999989E-2</v>
      </c>
      <c r="K204">
        <v>0.81818181818181812</v>
      </c>
      <c r="L204">
        <v>0.15909090909090912</v>
      </c>
      <c r="M204">
        <v>0.70454545454545459</v>
      </c>
      <c r="N204">
        <v>1</v>
      </c>
      <c r="O204">
        <v>3</v>
      </c>
      <c r="P204">
        <v>3</v>
      </c>
      <c r="Q204">
        <v>81</v>
      </c>
    </row>
    <row r="205" spans="1:17" x14ac:dyDescent="0.25">
      <c r="A205">
        <v>33</v>
      </c>
      <c r="B205" s="1" t="s">
        <v>428</v>
      </c>
      <c r="C205" t="s">
        <v>393</v>
      </c>
      <c r="D205" t="s">
        <v>429</v>
      </c>
      <c r="E205">
        <v>2.04</v>
      </c>
      <c r="F205">
        <v>0.65686274509803921</v>
      </c>
      <c r="G205">
        <v>0.1426470588235294</v>
      </c>
      <c r="H205">
        <v>0.80882352941176461</v>
      </c>
      <c r="I205">
        <v>0.47549019607843135</v>
      </c>
      <c r="J205">
        <v>6.1274509803921566E-2</v>
      </c>
      <c r="K205">
        <v>0.72058823529411764</v>
      </c>
      <c r="L205">
        <v>0.18382352941176469</v>
      </c>
      <c r="M205">
        <v>0.65196078431372551</v>
      </c>
      <c r="N205">
        <v>1</v>
      </c>
      <c r="O205">
        <v>3</v>
      </c>
      <c r="P205">
        <v>3</v>
      </c>
      <c r="Q205">
        <v>80</v>
      </c>
    </row>
    <row r="206" spans="1:17" x14ac:dyDescent="0.25">
      <c r="A206">
        <v>42</v>
      </c>
      <c r="B206" s="1" t="s">
        <v>434</v>
      </c>
      <c r="C206" t="s">
        <v>390</v>
      </c>
      <c r="D206" t="s">
        <v>442</v>
      </c>
      <c r="E206">
        <v>0.60899999999999999</v>
      </c>
      <c r="F206">
        <v>0.7142857142857143</v>
      </c>
      <c r="G206">
        <v>0.13628899835796388</v>
      </c>
      <c r="H206">
        <v>0.88669950738916259</v>
      </c>
      <c r="I206">
        <v>0.46962233169129719</v>
      </c>
      <c r="J206">
        <v>7.389162561576354E-2</v>
      </c>
      <c r="K206">
        <v>0.94252873563218387</v>
      </c>
      <c r="L206">
        <v>0.20689655172413793</v>
      </c>
      <c r="M206">
        <v>0.75862068965517249</v>
      </c>
      <c r="N206">
        <v>2</v>
      </c>
      <c r="O206">
        <v>3</v>
      </c>
      <c r="P206">
        <v>3</v>
      </c>
      <c r="Q206">
        <v>107</v>
      </c>
    </row>
    <row r="207" spans="1:17" x14ac:dyDescent="0.25">
      <c r="A207">
        <v>42</v>
      </c>
      <c r="B207" s="1" t="s">
        <v>434</v>
      </c>
      <c r="C207" t="s">
        <v>440</v>
      </c>
      <c r="D207" t="s">
        <v>441</v>
      </c>
      <c r="E207">
        <v>0.625</v>
      </c>
      <c r="F207">
        <v>0.67359999999999998</v>
      </c>
      <c r="G207">
        <v>0.1216</v>
      </c>
      <c r="H207">
        <v>0.80159999999999998</v>
      </c>
      <c r="I207">
        <v>0.46879999999999999</v>
      </c>
      <c r="J207">
        <v>0.04</v>
      </c>
      <c r="K207">
        <v>0.73920000000000008</v>
      </c>
      <c r="L207">
        <v>0.10880000000000001</v>
      </c>
      <c r="M207">
        <v>0.66079999999999994</v>
      </c>
      <c r="N207">
        <v>2</v>
      </c>
      <c r="O207">
        <v>3</v>
      </c>
      <c r="P207">
        <v>3</v>
      </c>
      <c r="Q207">
        <v>106</v>
      </c>
    </row>
    <row r="208" spans="1:17" x14ac:dyDescent="0.25">
      <c r="A208">
        <v>42</v>
      </c>
      <c r="B208" s="1" t="s">
        <v>434</v>
      </c>
      <c r="C208" t="s">
        <v>16</v>
      </c>
      <c r="D208" t="s">
        <v>439</v>
      </c>
      <c r="E208">
        <v>2.7</v>
      </c>
      <c r="F208">
        <v>0.7</v>
      </c>
      <c r="G208">
        <v>0.14851851851851852</v>
      </c>
      <c r="H208">
        <v>0.86666666666666659</v>
      </c>
      <c r="I208">
        <v>0.56296296296296289</v>
      </c>
      <c r="J208">
        <v>9.481481481481481E-2</v>
      </c>
      <c r="K208">
        <v>0.93333333333333324</v>
      </c>
      <c r="L208">
        <v>0.19592592592592592</v>
      </c>
      <c r="M208">
        <v>0.79259259259259263</v>
      </c>
      <c r="N208">
        <v>2.5</v>
      </c>
      <c r="O208">
        <v>3</v>
      </c>
      <c r="P208">
        <v>3</v>
      </c>
      <c r="Q208">
        <v>105</v>
      </c>
    </row>
    <row r="209" spans="1:17" x14ac:dyDescent="0.25">
      <c r="A209">
        <v>42</v>
      </c>
      <c r="B209" s="1" t="s">
        <v>434</v>
      </c>
      <c r="C209" t="s">
        <v>64</v>
      </c>
      <c r="D209" t="s">
        <v>436</v>
      </c>
      <c r="E209">
        <v>2.74</v>
      </c>
      <c r="F209">
        <v>0.7846715328467152</v>
      </c>
      <c r="G209">
        <v>0.13686131386861314</v>
      </c>
      <c r="H209">
        <v>0.84306569343065685</v>
      </c>
      <c r="I209">
        <v>0.58394160583941601</v>
      </c>
      <c r="J209">
        <v>8.6861313868613121E-2</v>
      </c>
      <c r="K209">
        <v>0.84306569343065685</v>
      </c>
      <c r="L209">
        <v>0.13065693430656933</v>
      </c>
      <c r="M209">
        <v>0.75182481751824815</v>
      </c>
      <c r="N209">
        <v>2.5</v>
      </c>
      <c r="O209">
        <v>3</v>
      </c>
      <c r="P209">
        <v>3</v>
      </c>
      <c r="Q209">
        <v>103</v>
      </c>
    </row>
    <row r="210" spans="1:17" x14ac:dyDescent="0.25">
      <c r="A210">
        <v>42</v>
      </c>
      <c r="B210" s="1" t="s">
        <v>434</v>
      </c>
      <c r="C210" t="s">
        <v>55</v>
      </c>
      <c r="D210" t="s">
        <v>435</v>
      </c>
      <c r="E210">
        <v>2.94</v>
      </c>
      <c r="F210">
        <v>0.6768707482993197</v>
      </c>
      <c r="G210">
        <v>0.13639455782312926</v>
      </c>
      <c r="H210">
        <v>0.83673469387755106</v>
      </c>
      <c r="I210">
        <v>0.52380952380952384</v>
      </c>
      <c r="J210">
        <v>8.401360544217687E-2</v>
      </c>
      <c r="K210">
        <v>0.91156462585034026</v>
      </c>
      <c r="L210">
        <v>0.23197278911564628</v>
      </c>
      <c r="M210">
        <v>0.79251700680272108</v>
      </c>
      <c r="N210">
        <v>2.5</v>
      </c>
      <c r="O210">
        <v>3</v>
      </c>
      <c r="P210">
        <v>3</v>
      </c>
      <c r="Q210">
        <v>102</v>
      </c>
    </row>
    <row r="211" spans="1:17" x14ac:dyDescent="0.25">
      <c r="A211">
        <v>42</v>
      </c>
      <c r="B211" s="1" t="s">
        <v>434</v>
      </c>
      <c r="C211" t="s">
        <v>437</v>
      </c>
      <c r="D211" t="s">
        <v>438</v>
      </c>
      <c r="E211">
        <v>3.12</v>
      </c>
      <c r="F211">
        <v>0.69230769230769229</v>
      </c>
      <c r="G211">
        <v>0.13108974358974357</v>
      </c>
      <c r="H211">
        <v>0.82692307692307687</v>
      </c>
      <c r="I211">
        <v>0.53525641025641024</v>
      </c>
      <c r="J211">
        <v>5.4487179487179488E-2</v>
      </c>
      <c r="K211">
        <v>0.9391025641025641</v>
      </c>
      <c r="L211">
        <v>0.24038461538461536</v>
      </c>
      <c r="M211">
        <v>0.81089743589743579</v>
      </c>
      <c r="N211">
        <v>2.5</v>
      </c>
      <c r="O211">
        <v>3</v>
      </c>
      <c r="P211">
        <v>3</v>
      </c>
      <c r="Q211">
        <v>104</v>
      </c>
    </row>
    <row r="212" spans="1:17" x14ac:dyDescent="0.25">
      <c r="A212">
        <v>68</v>
      </c>
      <c r="B212" s="1" t="s">
        <v>443</v>
      </c>
      <c r="C212" t="s">
        <v>444</v>
      </c>
      <c r="D212" t="s">
        <v>445</v>
      </c>
      <c r="E212">
        <v>0.69599999999999995</v>
      </c>
      <c r="F212">
        <v>0.74856321839080464</v>
      </c>
      <c r="G212">
        <v>0.15373563218390807</v>
      </c>
      <c r="H212">
        <v>0.8433908045977011</v>
      </c>
      <c r="I212">
        <v>0.50862068965517238</v>
      </c>
      <c r="J212">
        <v>8.6206896551724144E-2</v>
      </c>
      <c r="K212">
        <v>0.7227011494252874</v>
      </c>
      <c r="L212">
        <v>0.13936781609195403</v>
      </c>
      <c r="M212">
        <v>0.70114942528735635</v>
      </c>
      <c r="N212">
        <v>2</v>
      </c>
      <c r="O212">
        <v>3</v>
      </c>
      <c r="P212">
        <v>3</v>
      </c>
      <c r="Q212">
        <v>137</v>
      </c>
    </row>
    <row r="213" spans="1:17" x14ac:dyDescent="0.25">
      <c r="A213">
        <v>68</v>
      </c>
      <c r="B213" s="1" t="s">
        <v>443</v>
      </c>
      <c r="C213" t="s">
        <v>148</v>
      </c>
      <c r="D213" t="s">
        <v>446</v>
      </c>
      <c r="E213">
        <v>0.71899999999999997</v>
      </c>
      <c r="F213">
        <v>0.83031988873435325</v>
      </c>
      <c r="G213">
        <v>0.16272600834492351</v>
      </c>
      <c r="H213">
        <v>0.89707927677329635</v>
      </c>
      <c r="I213">
        <v>0.55910987482614749</v>
      </c>
      <c r="J213">
        <v>6.258692628650904E-2</v>
      </c>
      <c r="K213">
        <v>0.84283727399165509</v>
      </c>
      <c r="L213">
        <v>0.15716272600834494</v>
      </c>
      <c r="M213">
        <v>0.86509040333796938</v>
      </c>
      <c r="N213">
        <v>2</v>
      </c>
      <c r="O213">
        <v>3</v>
      </c>
      <c r="P213">
        <v>3</v>
      </c>
      <c r="Q213">
        <v>138</v>
      </c>
    </row>
    <row r="214" spans="1:17" x14ac:dyDescent="0.25">
      <c r="A214">
        <v>68</v>
      </c>
      <c r="B214" s="1" t="s">
        <v>443</v>
      </c>
      <c r="C214" t="s">
        <v>447</v>
      </c>
      <c r="D214" t="s">
        <v>448</v>
      </c>
      <c r="E214">
        <v>0.89200000000000002</v>
      </c>
      <c r="F214">
        <v>0.7141255605381166</v>
      </c>
      <c r="G214">
        <v>0.11995515695067265</v>
      </c>
      <c r="H214">
        <v>0.81278026905829592</v>
      </c>
      <c r="I214">
        <v>0.54260089686098656</v>
      </c>
      <c r="J214">
        <v>7.623318385650224E-2</v>
      </c>
      <c r="K214">
        <v>0.76681614349775784</v>
      </c>
      <c r="L214">
        <v>0.15246636771300448</v>
      </c>
      <c r="M214">
        <v>0.73206278026905836</v>
      </c>
      <c r="N214">
        <v>2.5</v>
      </c>
      <c r="O214">
        <v>3</v>
      </c>
      <c r="P214">
        <v>3</v>
      </c>
      <c r="Q214">
        <v>139</v>
      </c>
    </row>
    <row r="215" spans="1:17" x14ac:dyDescent="0.25">
      <c r="A215">
        <v>69</v>
      </c>
      <c r="B215" s="1" t="s">
        <v>449</v>
      </c>
      <c r="C215" t="s">
        <v>148</v>
      </c>
      <c r="D215" t="s">
        <v>450</v>
      </c>
      <c r="E215">
        <v>0.73299999999999998</v>
      </c>
      <c r="F215">
        <v>0.74488403819918148</v>
      </c>
      <c r="G215">
        <v>0.10641200545702592</v>
      </c>
      <c r="H215">
        <v>0.86221009549795369</v>
      </c>
      <c r="I215">
        <v>0.57571623465211463</v>
      </c>
      <c r="J215">
        <v>8.1855388813096855E-2</v>
      </c>
      <c r="K215">
        <v>0.86630286493860853</v>
      </c>
      <c r="L215">
        <v>0.18281036834924969</v>
      </c>
      <c r="M215">
        <v>0.81173260572987715</v>
      </c>
      <c r="N215">
        <v>0.5</v>
      </c>
      <c r="O215">
        <v>3</v>
      </c>
      <c r="P215">
        <v>3</v>
      </c>
      <c r="Q215">
        <v>140</v>
      </c>
    </row>
    <row r="216" spans="1:17" x14ac:dyDescent="0.25">
      <c r="A216">
        <v>69</v>
      </c>
      <c r="B216" s="1" t="s">
        <v>449</v>
      </c>
      <c r="C216" t="s">
        <v>133</v>
      </c>
      <c r="D216" t="s">
        <v>451</v>
      </c>
      <c r="E216">
        <v>0.79900000000000004</v>
      </c>
      <c r="F216">
        <v>0.6470588235294118</v>
      </c>
      <c r="G216">
        <v>0.10262828535669587</v>
      </c>
      <c r="H216">
        <v>0.74718397997496866</v>
      </c>
      <c r="I216">
        <v>0.53692115143929908</v>
      </c>
      <c r="J216">
        <v>8.7609511889862338E-2</v>
      </c>
      <c r="K216">
        <v>0.81727158948685852</v>
      </c>
      <c r="L216">
        <v>0.15769712140175218</v>
      </c>
      <c r="M216">
        <v>0.70588235294117641</v>
      </c>
      <c r="N216">
        <v>0.5</v>
      </c>
      <c r="O216">
        <v>3</v>
      </c>
      <c r="P216">
        <v>3</v>
      </c>
      <c r="Q216">
        <v>141</v>
      </c>
    </row>
    <row r="217" spans="1:17" x14ac:dyDescent="0.25">
      <c r="A217">
        <v>69</v>
      </c>
      <c r="B217" s="1" t="s">
        <v>449</v>
      </c>
      <c r="C217" t="s">
        <v>156</v>
      </c>
      <c r="D217" t="s">
        <v>452</v>
      </c>
      <c r="E217">
        <v>0.79900000000000004</v>
      </c>
      <c r="F217">
        <v>0.68585732165206514</v>
      </c>
      <c r="G217">
        <v>0.11639549436795994</v>
      </c>
      <c r="H217">
        <v>0.72465581977471827</v>
      </c>
      <c r="I217">
        <v>0.54693366708385482</v>
      </c>
      <c r="J217">
        <v>8.0100125156445559E-2</v>
      </c>
      <c r="K217">
        <v>0.78598247809762201</v>
      </c>
      <c r="L217">
        <v>0.15269086357947434</v>
      </c>
      <c r="M217">
        <v>0.73717146433041292</v>
      </c>
      <c r="N217">
        <v>0.5</v>
      </c>
      <c r="O217">
        <v>3</v>
      </c>
      <c r="P217">
        <v>3</v>
      </c>
      <c r="Q217">
        <v>142</v>
      </c>
    </row>
    <row r="218" spans="1:17" x14ac:dyDescent="0.25">
      <c r="A218">
        <v>69</v>
      </c>
      <c r="B218" s="1" t="s">
        <v>449</v>
      </c>
      <c r="C218" t="s">
        <v>37</v>
      </c>
      <c r="D218" t="s">
        <v>453</v>
      </c>
      <c r="E218">
        <v>0.85099999999999998</v>
      </c>
      <c r="F218">
        <v>0.64864864864864868</v>
      </c>
      <c r="G218">
        <v>9.400705052878966E-2</v>
      </c>
      <c r="H218">
        <v>0.74853113983548769</v>
      </c>
      <c r="I218">
        <v>0.44065804935370156</v>
      </c>
      <c r="J218">
        <v>2.9377203290246772E-2</v>
      </c>
      <c r="K218">
        <v>0.52526439482961229</v>
      </c>
      <c r="L218">
        <v>0.14336075205640422</v>
      </c>
      <c r="M218">
        <v>0.53466509988249122</v>
      </c>
      <c r="N218">
        <v>1</v>
      </c>
      <c r="O218">
        <v>3</v>
      </c>
      <c r="P218">
        <v>3</v>
      </c>
      <c r="Q218">
        <v>143</v>
      </c>
    </row>
    <row r="219" spans="1:17" x14ac:dyDescent="0.25">
      <c r="A219">
        <v>117</v>
      </c>
      <c r="B219" s="2" t="s">
        <v>454</v>
      </c>
      <c r="C219" t="s">
        <v>455</v>
      </c>
      <c r="D219" t="s">
        <v>456</v>
      </c>
      <c r="E219">
        <v>0.83199999999999996</v>
      </c>
      <c r="F219">
        <v>0.99038461538461542</v>
      </c>
      <c r="G219">
        <v>9.6153846153846159E-2</v>
      </c>
      <c r="H219">
        <v>1.0649038461538463</v>
      </c>
      <c r="I219">
        <v>0.53365384615384615</v>
      </c>
      <c r="J219">
        <v>7.1099999999999997E-2</v>
      </c>
      <c r="K219">
        <v>0.59014423076923084</v>
      </c>
      <c r="L219">
        <v>0.25480769230769229</v>
      </c>
      <c r="M219">
        <v>0.72115384615384615</v>
      </c>
      <c r="N219">
        <v>1.5</v>
      </c>
      <c r="O219">
        <v>3</v>
      </c>
      <c r="P219">
        <v>3</v>
      </c>
      <c r="Q219">
        <v>203</v>
      </c>
    </row>
    <row r="220" spans="1:17" x14ac:dyDescent="0.25">
      <c r="A220">
        <v>155</v>
      </c>
      <c r="B220" s="2" t="s">
        <v>457</v>
      </c>
      <c r="C220" t="s">
        <v>458</v>
      </c>
      <c r="D220" t="s">
        <v>459</v>
      </c>
      <c r="E220">
        <v>0.875</v>
      </c>
      <c r="F220">
        <v>0.94171428571428561</v>
      </c>
      <c r="G220">
        <v>0.12457142857142857</v>
      </c>
      <c r="H220">
        <v>1.0731428571428572</v>
      </c>
      <c r="I220">
        <v>0.6388571428571429</v>
      </c>
      <c r="J220">
        <v>4.4571428571428574E-2</v>
      </c>
      <c r="K220">
        <v>0.58971428571428575</v>
      </c>
      <c r="L220">
        <v>0.216</v>
      </c>
      <c r="M220">
        <v>0.70171428571428573</v>
      </c>
      <c r="N220">
        <v>1</v>
      </c>
      <c r="O220">
        <v>3</v>
      </c>
      <c r="P220">
        <v>3</v>
      </c>
      <c r="Q220">
        <v>268</v>
      </c>
    </row>
    <row r="221" spans="1:17" x14ac:dyDescent="0.25">
      <c r="A221">
        <v>176</v>
      </c>
      <c r="B221" s="2" t="s">
        <v>460</v>
      </c>
      <c r="C221" t="s">
        <v>463</v>
      </c>
      <c r="D221" t="s">
        <v>464</v>
      </c>
      <c r="E221">
        <v>0.72899999999999998</v>
      </c>
      <c r="F221">
        <v>1.0342935528120714</v>
      </c>
      <c r="G221">
        <v>0.12482853223593965</v>
      </c>
      <c r="H221">
        <v>1.0631001371742113</v>
      </c>
      <c r="I221">
        <v>0.66117969821673528</v>
      </c>
      <c r="J221">
        <v>6.7215363511659812E-2</v>
      </c>
      <c r="K221">
        <v>0.68038408779149517</v>
      </c>
      <c r="L221">
        <v>0.14951989026063101</v>
      </c>
      <c r="M221">
        <v>0.80521262002743477</v>
      </c>
      <c r="N221">
        <v>2</v>
      </c>
      <c r="O221">
        <v>3</v>
      </c>
      <c r="P221">
        <v>3</v>
      </c>
      <c r="Q221">
        <v>291</v>
      </c>
    </row>
    <row r="222" spans="1:17" x14ac:dyDescent="0.25">
      <c r="A222">
        <v>176</v>
      </c>
      <c r="B222" s="2" t="s">
        <v>460</v>
      </c>
      <c r="C222" t="s">
        <v>461</v>
      </c>
      <c r="D222" t="s">
        <v>462</v>
      </c>
      <c r="E222">
        <v>1.31</v>
      </c>
      <c r="F222">
        <v>1.0458015267175573</v>
      </c>
      <c r="G222">
        <v>0.1068702290076336</v>
      </c>
      <c r="H222">
        <v>1.1374045801526718</v>
      </c>
      <c r="I222">
        <v>0.65419847328244274</v>
      </c>
      <c r="J222">
        <v>7.2519083969465645E-2</v>
      </c>
      <c r="K222">
        <v>0.57404580152671758</v>
      </c>
      <c r="L222">
        <v>0.19312977099236642</v>
      </c>
      <c r="M222">
        <v>0.7183206106870228</v>
      </c>
      <c r="N222">
        <v>1.5</v>
      </c>
      <c r="O222">
        <v>3</v>
      </c>
      <c r="P222">
        <v>3</v>
      </c>
      <c r="Q222">
        <v>290</v>
      </c>
    </row>
    <row r="223" spans="1:17" x14ac:dyDescent="0.25">
      <c r="A223">
        <v>4</v>
      </c>
      <c r="B223" s="1" t="s">
        <v>465</v>
      </c>
      <c r="C223" t="s">
        <v>61</v>
      </c>
      <c r="D223" t="s">
        <v>469</v>
      </c>
      <c r="E223">
        <v>0.77</v>
      </c>
      <c r="F223">
        <v>0.75454545454545452</v>
      </c>
      <c r="G223">
        <v>0.13896103896103895</v>
      </c>
      <c r="H223">
        <v>0.82337662337662332</v>
      </c>
      <c r="I223">
        <v>0.51168831168831175</v>
      </c>
      <c r="J223">
        <v>6.2337662337662338E-2</v>
      </c>
      <c r="K223">
        <v>0.74935064935064932</v>
      </c>
      <c r="L223">
        <v>0.17272727272727273</v>
      </c>
      <c r="M223">
        <v>0.78961038961038954</v>
      </c>
      <c r="N223">
        <v>1.5</v>
      </c>
      <c r="O223">
        <v>3</v>
      </c>
      <c r="P223">
        <v>3</v>
      </c>
      <c r="Q223">
        <v>11</v>
      </c>
    </row>
    <row r="224" spans="1:17" x14ac:dyDescent="0.25">
      <c r="A224">
        <v>4</v>
      </c>
      <c r="B224" s="1" t="s">
        <v>465</v>
      </c>
      <c r="C224" t="s">
        <v>318</v>
      </c>
      <c r="D224" t="s">
        <v>471</v>
      </c>
      <c r="E224">
        <v>0.79800000000000004</v>
      </c>
      <c r="F224">
        <v>0.74185463659147866</v>
      </c>
      <c r="G224">
        <v>0.12907268170426064</v>
      </c>
      <c r="H224">
        <v>0.82706766917293228</v>
      </c>
      <c r="I224">
        <v>0.53132832080200498</v>
      </c>
      <c r="J224">
        <v>6.6416040100250623E-2</v>
      </c>
      <c r="K224">
        <v>0.7343358395989974</v>
      </c>
      <c r="L224">
        <v>0.17042606516290726</v>
      </c>
      <c r="M224">
        <v>0.77318295739348364</v>
      </c>
      <c r="N224">
        <v>1.5</v>
      </c>
      <c r="O224">
        <v>3</v>
      </c>
      <c r="P224">
        <v>3</v>
      </c>
      <c r="Q224">
        <v>13</v>
      </c>
    </row>
    <row r="225" spans="1:17" x14ac:dyDescent="0.25">
      <c r="A225">
        <v>4</v>
      </c>
      <c r="B225" s="1" t="s">
        <v>465</v>
      </c>
      <c r="C225" t="s">
        <v>177</v>
      </c>
      <c r="D225" t="s">
        <v>466</v>
      </c>
      <c r="E225">
        <v>0.79900000000000004</v>
      </c>
      <c r="F225">
        <v>0.74968710888610757</v>
      </c>
      <c r="G225">
        <v>0.1076345431789737</v>
      </c>
      <c r="H225">
        <v>0.8385481852315394</v>
      </c>
      <c r="I225">
        <v>0.51689612015018771</v>
      </c>
      <c r="J225">
        <v>7.1339173967459327E-2</v>
      </c>
      <c r="K225">
        <v>0.76470588235294112</v>
      </c>
      <c r="L225">
        <v>0.16520650813516896</v>
      </c>
      <c r="M225">
        <v>0.76720901126408003</v>
      </c>
      <c r="N225">
        <v>1.5</v>
      </c>
      <c r="O225">
        <v>3</v>
      </c>
      <c r="P225">
        <v>3</v>
      </c>
      <c r="Q225">
        <v>9</v>
      </c>
    </row>
    <row r="226" spans="1:17" x14ac:dyDescent="0.25">
      <c r="A226">
        <v>4</v>
      </c>
      <c r="B226" s="1" t="s">
        <v>465</v>
      </c>
      <c r="C226" t="s">
        <v>52</v>
      </c>
      <c r="D226" t="s">
        <v>470</v>
      </c>
      <c r="E226">
        <v>0.81200000000000006</v>
      </c>
      <c r="F226">
        <v>0.73152709359605905</v>
      </c>
      <c r="G226">
        <v>0.1317733990147783</v>
      </c>
      <c r="H226">
        <v>0.81527093596059108</v>
      </c>
      <c r="I226">
        <v>0.53201970443349744</v>
      </c>
      <c r="J226">
        <v>6.650246305418718E-2</v>
      </c>
      <c r="K226">
        <v>0.7352216748768472</v>
      </c>
      <c r="L226">
        <v>0.1625615763546798</v>
      </c>
      <c r="M226">
        <v>0.7426108374384236</v>
      </c>
      <c r="N226">
        <v>1.5</v>
      </c>
      <c r="O226">
        <v>3</v>
      </c>
      <c r="P226">
        <v>3</v>
      </c>
      <c r="Q226">
        <v>12</v>
      </c>
    </row>
    <row r="227" spans="1:17" x14ac:dyDescent="0.25">
      <c r="A227">
        <v>4</v>
      </c>
      <c r="B227" s="1" t="s">
        <v>465</v>
      </c>
      <c r="C227" t="s">
        <v>467</v>
      </c>
      <c r="D227" t="s">
        <v>468</v>
      </c>
      <c r="E227">
        <v>0.82499999999999996</v>
      </c>
      <c r="F227">
        <v>0.70424242424242423</v>
      </c>
      <c r="G227">
        <v>0.11151515151515153</v>
      </c>
      <c r="H227">
        <v>0.79151515151515162</v>
      </c>
      <c r="I227">
        <v>0.51757575757575758</v>
      </c>
      <c r="J227">
        <v>6.6666666666666666E-2</v>
      </c>
      <c r="K227">
        <v>0.71151515151515154</v>
      </c>
      <c r="L227">
        <v>0.15878787878787881</v>
      </c>
      <c r="M227">
        <v>0.73454545454545461</v>
      </c>
      <c r="N227">
        <v>1.5</v>
      </c>
      <c r="O227">
        <v>3</v>
      </c>
      <c r="P227">
        <v>3</v>
      </c>
      <c r="Q227">
        <v>10</v>
      </c>
    </row>
    <row r="228" spans="1:17" x14ac:dyDescent="0.25">
      <c r="A228">
        <v>4</v>
      </c>
      <c r="B228" s="1" t="s">
        <v>465</v>
      </c>
      <c r="C228" t="s">
        <v>472</v>
      </c>
      <c r="D228" t="s">
        <v>473</v>
      </c>
      <c r="E228">
        <v>0.85199999999999998</v>
      </c>
      <c r="F228">
        <v>0.77112676056338036</v>
      </c>
      <c r="G228">
        <v>0.12441314553990611</v>
      </c>
      <c r="H228">
        <v>0.84741784037558687</v>
      </c>
      <c r="I228">
        <v>0.52230046948356812</v>
      </c>
      <c r="J228">
        <v>5.7511737089201882E-2</v>
      </c>
      <c r="K228">
        <v>0.69718309859154926</v>
      </c>
      <c r="L228">
        <v>0.14788732394366197</v>
      </c>
      <c r="M228">
        <v>0.73356807511737088</v>
      </c>
      <c r="N228">
        <v>1.5</v>
      </c>
      <c r="O228">
        <v>3</v>
      </c>
      <c r="P228">
        <v>3</v>
      </c>
      <c r="Q228">
        <v>14</v>
      </c>
    </row>
    <row r="229" spans="1:17" x14ac:dyDescent="0.25">
      <c r="A229">
        <v>81</v>
      </c>
      <c r="B229" s="1" t="s">
        <v>474</v>
      </c>
      <c r="C229" t="s">
        <v>16</v>
      </c>
      <c r="D229" t="s">
        <v>475</v>
      </c>
      <c r="E229">
        <v>0.46800000000000003</v>
      </c>
      <c r="F229">
        <v>0.69658119658119655</v>
      </c>
      <c r="G229">
        <v>0.14957264957264957</v>
      </c>
      <c r="H229">
        <v>0.86752136752136755</v>
      </c>
      <c r="I229">
        <v>0.53846153846153844</v>
      </c>
      <c r="J229">
        <v>7.9059829059829057E-2</v>
      </c>
      <c r="K229">
        <v>0.76282051282051277</v>
      </c>
      <c r="L229">
        <v>0.11752136752136752</v>
      </c>
      <c r="M229">
        <v>0.61324786324786318</v>
      </c>
      <c r="N229">
        <v>1.5</v>
      </c>
      <c r="O229">
        <v>3</v>
      </c>
      <c r="P229">
        <v>3</v>
      </c>
      <c r="Q229">
        <v>156</v>
      </c>
    </row>
    <row r="230" spans="1:17" x14ac:dyDescent="0.25">
      <c r="A230">
        <v>81</v>
      </c>
      <c r="B230" s="1" t="s">
        <v>474</v>
      </c>
      <c r="C230" t="s">
        <v>479</v>
      </c>
      <c r="D230" t="s">
        <v>480</v>
      </c>
      <c r="E230">
        <v>0.48699999999999999</v>
      </c>
      <c r="F230">
        <v>0.6960985626283368</v>
      </c>
      <c r="G230">
        <v>0</v>
      </c>
      <c r="H230">
        <v>0.82956878850102678</v>
      </c>
      <c r="I230">
        <v>0.52772073921971252</v>
      </c>
      <c r="J230">
        <v>7.5975359342915813E-2</v>
      </c>
      <c r="K230">
        <v>0.75975359342915816</v>
      </c>
      <c r="L230">
        <v>0.11704312114989734</v>
      </c>
      <c r="M230">
        <v>0.64476386036960986</v>
      </c>
      <c r="N230">
        <v>1.5</v>
      </c>
      <c r="O230">
        <v>3</v>
      </c>
      <c r="P230">
        <v>3</v>
      </c>
      <c r="Q230">
        <v>159</v>
      </c>
    </row>
    <row r="231" spans="1:17" x14ac:dyDescent="0.25">
      <c r="A231">
        <v>81</v>
      </c>
      <c r="B231" s="1" t="s">
        <v>474</v>
      </c>
      <c r="C231" t="s">
        <v>476</v>
      </c>
      <c r="D231" t="s">
        <v>477</v>
      </c>
      <c r="E231">
        <v>0.48899999999999999</v>
      </c>
      <c r="F231">
        <v>0.70961145194274022</v>
      </c>
      <c r="G231">
        <v>0.15950920245398773</v>
      </c>
      <c r="H231">
        <v>0.87730061349693256</v>
      </c>
      <c r="I231">
        <v>0.51738241308793453</v>
      </c>
      <c r="J231">
        <v>7.1574642126789378E-2</v>
      </c>
      <c r="K231">
        <v>0.754601226993865</v>
      </c>
      <c r="L231">
        <v>0.14723926380368096</v>
      </c>
      <c r="M231">
        <v>0.670756646216769</v>
      </c>
      <c r="N231">
        <v>1.5</v>
      </c>
      <c r="O231">
        <v>3</v>
      </c>
      <c r="P231">
        <v>3</v>
      </c>
      <c r="Q231">
        <v>157</v>
      </c>
    </row>
    <row r="232" spans="1:17" x14ac:dyDescent="0.25">
      <c r="A232">
        <v>81</v>
      </c>
      <c r="B232" s="1" t="s">
        <v>474</v>
      </c>
      <c r="C232" t="s">
        <v>156</v>
      </c>
      <c r="D232" t="s">
        <v>478</v>
      </c>
      <c r="E232">
        <v>0.495</v>
      </c>
      <c r="F232">
        <v>0.66666666666666674</v>
      </c>
      <c r="G232">
        <v>0.14545454545454545</v>
      </c>
      <c r="H232">
        <v>0.8666666666666667</v>
      </c>
      <c r="I232">
        <v>0.50101010101010102</v>
      </c>
      <c r="J232">
        <v>7.4747474747474743E-2</v>
      </c>
      <c r="K232">
        <v>0.74747474747474751</v>
      </c>
      <c r="L232">
        <v>0.11111111111111112</v>
      </c>
      <c r="M232">
        <v>0.61010101010101003</v>
      </c>
      <c r="N232">
        <v>1.5</v>
      </c>
      <c r="O232">
        <v>3</v>
      </c>
      <c r="P232">
        <v>3</v>
      </c>
      <c r="Q232">
        <v>158</v>
      </c>
    </row>
    <row r="233" spans="1:17" x14ac:dyDescent="0.25">
      <c r="A233">
        <v>87</v>
      </c>
      <c r="B233" s="1" t="s">
        <v>481</v>
      </c>
      <c r="C233" t="s">
        <v>330</v>
      </c>
      <c r="D233" t="s">
        <v>482</v>
      </c>
      <c r="E233">
        <v>0.51200000000000001</v>
      </c>
      <c r="F233">
        <v>0.767578125</v>
      </c>
      <c r="G233">
        <v>0.14453125</v>
      </c>
      <c r="H233">
        <v>0.896484375</v>
      </c>
      <c r="I233">
        <v>0.517578125</v>
      </c>
      <c r="J233">
        <v>6.4453125E-2</v>
      </c>
      <c r="K233">
        <v>0.740234375</v>
      </c>
      <c r="L233">
        <v>0.212890625</v>
      </c>
      <c r="M233">
        <v>0.67578124999999989</v>
      </c>
      <c r="N233">
        <v>2.5</v>
      </c>
      <c r="O233">
        <v>3</v>
      </c>
      <c r="P233">
        <v>3</v>
      </c>
      <c r="Q233">
        <v>169</v>
      </c>
    </row>
    <row r="234" spans="1:17" x14ac:dyDescent="0.25">
      <c r="A234">
        <v>87</v>
      </c>
      <c r="B234" s="1" t="s">
        <v>481</v>
      </c>
      <c r="C234" t="s">
        <v>115</v>
      </c>
      <c r="D234" t="s">
        <v>483</v>
      </c>
      <c r="E234">
        <v>0.54500000000000004</v>
      </c>
      <c r="F234">
        <v>0.73211009174311925</v>
      </c>
      <c r="G234">
        <v>0.15045871559633028</v>
      </c>
      <c r="H234">
        <v>0.91926605504587144</v>
      </c>
      <c r="I234">
        <v>0.53211009174311918</v>
      </c>
      <c r="J234">
        <v>7.5229357798165142E-2</v>
      </c>
      <c r="K234">
        <v>0.77614678899082556</v>
      </c>
      <c r="L234">
        <v>0.20733944954128439</v>
      </c>
      <c r="M234">
        <v>0.67522935779816506</v>
      </c>
      <c r="N234">
        <v>2.5</v>
      </c>
      <c r="O234">
        <v>3</v>
      </c>
      <c r="P234">
        <v>3</v>
      </c>
      <c r="Q234">
        <v>170</v>
      </c>
    </row>
    <row r="235" spans="1:17" x14ac:dyDescent="0.25">
      <c r="A235">
        <v>87</v>
      </c>
      <c r="B235" s="1" t="s">
        <v>481</v>
      </c>
      <c r="C235" t="s">
        <v>484</v>
      </c>
      <c r="D235" t="s">
        <v>485</v>
      </c>
      <c r="E235">
        <v>0.55100000000000005</v>
      </c>
      <c r="F235">
        <v>0.7422867513611614</v>
      </c>
      <c r="G235">
        <v>0.14156079854809436</v>
      </c>
      <c r="H235">
        <v>0.87295825771324853</v>
      </c>
      <c r="I235">
        <v>0.52994555353901984</v>
      </c>
      <c r="J235">
        <v>4.900181488203266E-2</v>
      </c>
      <c r="K235">
        <v>0.81306715063520862</v>
      </c>
      <c r="L235">
        <v>0.15607985480943737</v>
      </c>
      <c r="M235">
        <v>0.70054446460980035</v>
      </c>
      <c r="N235">
        <v>2.5</v>
      </c>
      <c r="O235">
        <v>3</v>
      </c>
      <c r="P235">
        <v>3</v>
      </c>
      <c r="Q235">
        <v>171</v>
      </c>
    </row>
    <row r="236" spans="1:17" x14ac:dyDescent="0.25">
      <c r="A236">
        <v>87</v>
      </c>
      <c r="B236" s="1" t="s">
        <v>481</v>
      </c>
      <c r="C236" t="s">
        <v>486</v>
      </c>
      <c r="D236" t="s">
        <v>487</v>
      </c>
      <c r="E236">
        <v>0.55700000000000005</v>
      </c>
      <c r="F236">
        <v>0.68940754039497298</v>
      </c>
      <c r="G236">
        <v>0.1364452423698384</v>
      </c>
      <c r="H236">
        <v>0.83303411131059246</v>
      </c>
      <c r="I236">
        <v>0.47217235188509871</v>
      </c>
      <c r="J236">
        <v>7.3608617594254938E-2</v>
      </c>
      <c r="K236">
        <v>0.77019748653500886</v>
      </c>
      <c r="L236">
        <v>0.13285457809694792</v>
      </c>
      <c r="M236">
        <v>0.66427289048473959</v>
      </c>
      <c r="N236">
        <v>2.5</v>
      </c>
      <c r="O236">
        <v>3</v>
      </c>
      <c r="P236">
        <v>3</v>
      </c>
      <c r="Q236">
        <v>172</v>
      </c>
    </row>
    <row r="237" spans="1:17" x14ac:dyDescent="0.25">
      <c r="A237">
        <v>104</v>
      </c>
      <c r="B237" s="1" t="s">
        <v>488</v>
      </c>
      <c r="C237" t="s">
        <v>440</v>
      </c>
      <c r="D237" t="s">
        <v>489</v>
      </c>
      <c r="E237">
        <v>0.69199999999999995</v>
      </c>
      <c r="F237">
        <v>0.72543352601156075</v>
      </c>
      <c r="G237">
        <v>0.13728323699421965</v>
      </c>
      <c r="H237">
        <v>0.84104046242774566</v>
      </c>
      <c r="I237">
        <v>0.50722543352601157</v>
      </c>
      <c r="J237">
        <v>5.346820809248555E-2</v>
      </c>
      <c r="K237">
        <v>0.70086705202312138</v>
      </c>
      <c r="L237">
        <v>0.1763005780346821</v>
      </c>
      <c r="M237">
        <v>0.71242774566473988</v>
      </c>
      <c r="N237">
        <v>2.5</v>
      </c>
      <c r="O237">
        <v>3</v>
      </c>
      <c r="P237">
        <v>3</v>
      </c>
      <c r="Q237">
        <v>189</v>
      </c>
    </row>
    <row r="238" spans="1:17" x14ac:dyDescent="0.25">
      <c r="A238">
        <v>104</v>
      </c>
      <c r="B238" s="1" t="s">
        <v>488</v>
      </c>
      <c r="C238" t="s">
        <v>83</v>
      </c>
      <c r="D238" t="s">
        <v>490</v>
      </c>
      <c r="E238">
        <v>1.72</v>
      </c>
      <c r="F238">
        <v>0.7558139534883721</v>
      </c>
      <c r="G238">
        <v>0.10523255813953489</v>
      </c>
      <c r="H238">
        <v>0.84302325581395343</v>
      </c>
      <c r="I238">
        <v>0.49011627906976746</v>
      </c>
      <c r="J238">
        <v>3.255813953488372E-2</v>
      </c>
      <c r="K238">
        <v>0.77906976744186052</v>
      </c>
      <c r="L238">
        <v>9.9999999999999992E-2</v>
      </c>
      <c r="M238">
        <v>0.73837209302325579</v>
      </c>
      <c r="N238">
        <v>2</v>
      </c>
      <c r="O238">
        <v>3</v>
      </c>
      <c r="P238">
        <v>3</v>
      </c>
      <c r="Q238">
        <v>304</v>
      </c>
    </row>
    <row r="239" spans="1:17" x14ac:dyDescent="0.25">
      <c r="A239">
        <v>153</v>
      </c>
      <c r="B239" s="1" t="s">
        <v>491</v>
      </c>
      <c r="C239" t="s">
        <v>203</v>
      </c>
      <c r="D239" t="s">
        <v>492</v>
      </c>
      <c r="E239">
        <v>0.499</v>
      </c>
      <c r="F239">
        <v>0.7174348697394789</v>
      </c>
      <c r="G239">
        <v>0.11022044088176353</v>
      </c>
      <c r="H239">
        <v>0.89378757515030061</v>
      </c>
      <c r="I239">
        <v>0.56112224448897796</v>
      </c>
      <c r="J239">
        <v>7.0140280561122245E-2</v>
      </c>
      <c r="K239">
        <v>0.87775551102204408</v>
      </c>
      <c r="L239">
        <v>0.11022044088176353</v>
      </c>
      <c r="M239">
        <v>0.70340681362725443</v>
      </c>
      <c r="N239">
        <v>0.5</v>
      </c>
      <c r="O239">
        <v>3</v>
      </c>
      <c r="P239">
        <v>3</v>
      </c>
      <c r="Q239">
        <v>265</v>
      </c>
    </row>
    <row r="240" spans="1:17" x14ac:dyDescent="0.25">
      <c r="A240">
        <v>84</v>
      </c>
      <c r="B240" s="1" t="s">
        <v>493</v>
      </c>
      <c r="C240" t="s">
        <v>16</v>
      </c>
      <c r="D240" t="s">
        <v>494</v>
      </c>
      <c r="E240">
        <v>0.44700000000000001</v>
      </c>
      <c r="F240">
        <v>0.61968680089485462</v>
      </c>
      <c r="G240">
        <v>0.13422818791946309</v>
      </c>
      <c r="H240">
        <v>0.94407158836689031</v>
      </c>
      <c r="I240">
        <v>0.44519015659955258</v>
      </c>
      <c r="J240">
        <v>5.5928411633109625E-2</v>
      </c>
      <c r="K240">
        <v>0.73601789709172261</v>
      </c>
      <c r="L240">
        <v>5.3691275167785234E-2</v>
      </c>
      <c r="M240">
        <v>0.59955257270693518</v>
      </c>
      <c r="N240">
        <v>0.5</v>
      </c>
      <c r="O240">
        <v>6</v>
      </c>
      <c r="P240">
        <v>1</v>
      </c>
      <c r="Q240">
        <v>164</v>
      </c>
    </row>
    <row r="241" spans="1:17" x14ac:dyDescent="0.25">
      <c r="A241">
        <v>84</v>
      </c>
      <c r="B241" s="1" t="s">
        <v>493</v>
      </c>
      <c r="C241" t="s">
        <v>495</v>
      </c>
      <c r="D241" t="s">
        <v>496</v>
      </c>
      <c r="E241">
        <v>0.46300000000000002</v>
      </c>
      <c r="F241">
        <v>0.64146868250539946</v>
      </c>
      <c r="G241">
        <v>0.18574514038876888</v>
      </c>
      <c r="H241">
        <v>0.91576673866090708</v>
      </c>
      <c r="I241">
        <v>0.48380129589632825</v>
      </c>
      <c r="J241">
        <v>7.1274298056155511E-2</v>
      </c>
      <c r="K241">
        <v>0.71274298056155505</v>
      </c>
      <c r="L241">
        <v>5.3995680345572353E-2</v>
      </c>
      <c r="M241">
        <v>0.66090712742980562</v>
      </c>
      <c r="N241">
        <v>0.5</v>
      </c>
      <c r="O241">
        <v>6</v>
      </c>
      <c r="P241">
        <v>1</v>
      </c>
      <c r="Q241">
        <v>165</v>
      </c>
    </row>
    <row r="242" spans="1:17" x14ac:dyDescent="0.25">
      <c r="A242">
        <v>84</v>
      </c>
      <c r="B242" s="1" t="s">
        <v>493</v>
      </c>
      <c r="C242" t="s">
        <v>497</v>
      </c>
      <c r="D242" t="s">
        <v>498</v>
      </c>
      <c r="E242">
        <v>0.59099999999999997</v>
      </c>
      <c r="F242">
        <v>0.58037225042301188</v>
      </c>
      <c r="G242">
        <v>0.15059221658206429</v>
      </c>
      <c r="H242">
        <v>0.8646362098138749</v>
      </c>
      <c r="I242">
        <v>0.46531302876480546</v>
      </c>
      <c r="J242">
        <v>5.5837563451776658E-2</v>
      </c>
      <c r="K242">
        <v>0.76649746192893409</v>
      </c>
      <c r="L242">
        <v>6.2605752961082908E-2</v>
      </c>
      <c r="M242">
        <v>0.63282571912013541</v>
      </c>
      <c r="N242">
        <v>0.5</v>
      </c>
      <c r="O242">
        <v>6</v>
      </c>
      <c r="P242">
        <v>1</v>
      </c>
      <c r="Q242">
        <v>166</v>
      </c>
    </row>
    <row r="243" spans="1:17" x14ac:dyDescent="0.25">
      <c r="A243">
        <v>17</v>
      </c>
      <c r="B243" s="1" t="s">
        <v>499</v>
      </c>
      <c r="C243" t="s">
        <v>33</v>
      </c>
      <c r="D243" t="s">
        <v>500</v>
      </c>
      <c r="E243">
        <v>1.82</v>
      </c>
      <c r="F243">
        <v>0.40989010989010988</v>
      </c>
      <c r="G243">
        <v>0.12857142857142859</v>
      </c>
      <c r="H243">
        <v>0.62637362637362626</v>
      </c>
      <c r="I243">
        <v>0.3</v>
      </c>
      <c r="J243">
        <v>3.2967032967032968E-2</v>
      </c>
      <c r="K243">
        <v>0.54120879120879117</v>
      </c>
      <c r="L243">
        <v>4.5604395604395602E-2</v>
      </c>
      <c r="M243">
        <v>0.56043956043956045</v>
      </c>
      <c r="N243">
        <v>1</v>
      </c>
      <c r="O243">
        <v>6</v>
      </c>
      <c r="P243">
        <v>1</v>
      </c>
      <c r="Q243">
        <v>58</v>
      </c>
    </row>
    <row r="244" spans="1:17" x14ac:dyDescent="0.25">
      <c r="A244">
        <v>121</v>
      </c>
      <c r="B244" s="1" t="s">
        <v>501</v>
      </c>
      <c r="C244" t="s">
        <v>502</v>
      </c>
      <c r="D244" t="s">
        <v>503</v>
      </c>
      <c r="E244">
        <v>2.75</v>
      </c>
      <c r="F244">
        <v>0.42909090909090908</v>
      </c>
      <c r="G244">
        <v>0.10836363636363636</v>
      </c>
      <c r="H244">
        <v>0.67636363636363639</v>
      </c>
      <c r="I244">
        <v>0.29490909090909095</v>
      </c>
      <c r="J244">
        <v>2.6909090909090907E-2</v>
      </c>
      <c r="K244">
        <v>0.90909090909090906</v>
      </c>
      <c r="L244">
        <v>9.5636363636363644E-2</v>
      </c>
      <c r="M244">
        <v>0.8</v>
      </c>
      <c r="N244">
        <v>3</v>
      </c>
      <c r="O244">
        <v>6</v>
      </c>
      <c r="P244">
        <v>1</v>
      </c>
      <c r="Q244">
        <v>210</v>
      </c>
    </row>
    <row r="245" spans="1:17" x14ac:dyDescent="0.25">
      <c r="A245">
        <v>122</v>
      </c>
      <c r="B245" s="1" t="s">
        <v>504</v>
      </c>
      <c r="C245" t="s">
        <v>68</v>
      </c>
      <c r="D245" t="s">
        <v>505</v>
      </c>
      <c r="E245">
        <v>2.21</v>
      </c>
      <c r="F245">
        <v>0.54298642533936647</v>
      </c>
      <c r="G245">
        <v>0.12036199095022625</v>
      </c>
      <c r="H245">
        <v>0.75565610859728505</v>
      </c>
      <c r="I245">
        <v>0.31674208144796379</v>
      </c>
      <c r="J245">
        <v>8.1447963800904966E-3</v>
      </c>
      <c r="K245">
        <v>0.77828054298642535</v>
      </c>
      <c r="L245">
        <v>0</v>
      </c>
      <c r="M245">
        <v>0.72850678733031682</v>
      </c>
      <c r="N245">
        <v>2</v>
      </c>
      <c r="O245">
        <v>6</v>
      </c>
      <c r="P245">
        <v>1</v>
      </c>
      <c r="Q245">
        <v>211</v>
      </c>
    </row>
    <row r="246" spans="1:17" x14ac:dyDescent="0.25">
      <c r="A246">
        <v>122</v>
      </c>
      <c r="B246" s="1" t="s">
        <v>504</v>
      </c>
      <c r="C246" t="s">
        <v>75</v>
      </c>
      <c r="D246" t="s">
        <v>506</v>
      </c>
      <c r="E246">
        <v>2.2400000000000002</v>
      </c>
      <c r="F246">
        <v>0.52232142857142849</v>
      </c>
      <c r="G246">
        <v>0.12678571428571425</v>
      </c>
      <c r="H246">
        <v>0.73660714285714279</v>
      </c>
      <c r="I246">
        <v>0.30223214285714284</v>
      </c>
      <c r="J246">
        <v>1.2946428571428571E-2</v>
      </c>
      <c r="K246">
        <v>0.77232142857142849</v>
      </c>
      <c r="L246">
        <v>0</v>
      </c>
      <c r="M246">
        <v>0.70982142857142849</v>
      </c>
      <c r="N246">
        <v>2</v>
      </c>
      <c r="O246">
        <v>6</v>
      </c>
      <c r="P246">
        <v>1</v>
      </c>
      <c r="Q246">
        <v>212</v>
      </c>
    </row>
    <row r="247" spans="1:17" x14ac:dyDescent="0.25">
      <c r="A247">
        <v>185</v>
      </c>
      <c r="B247" s="1" t="s">
        <v>507</v>
      </c>
      <c r="C247" t="s">
        <v>96</v>
      </c>
      <c r="D247" t="s">
        <v>508</v>
      </c>
      <c r="E247">
        <v>2.21</v>
      </c>
      <c r="F247">
        <v>0.5565610859728507</v>
      </c>
      <c r="G247">
        <v>0.14977375565610862</v>
      </c>
      <c r="H247">
        <v>0.80995475113122173</v>
      </c>
      <c r="I247">
        <v>0.37873303167420813</v>
      </c>
      <c r="J247">
        <v>3.9819004524886875E-2</v>
      </c>
      <c r="K247">
        <v>0.89140271493212675</v>
      </c>
      <c r="L247">
        <v>0</v>
      </c>
      <c r="M247">
        <v>0.76923076923076927</v>
      </c>
      <c r="N247">
        <v>2</v>
      </c>
      <c r="O247">
        <v>6</v>
      </c>
      <c r="P247">
        <v>1</v>
      </c>
      <c r="Q247">
        <v>301</v>
      </c>
    </row>
    <row r="248" spans="1:17" x14ac:dyDescent="0.25">
      <c r="A248">
        <v>130</v>
      </c>
      <c r="B248" s="1" t="s">
        <v>509</v>
      </c>
      <c r="C248" t="s">
        <v>40</v>
      </c>
      <c r="D248" t="s">
        <v>510</v>
      </c>
      <c r="E248">
        <v>5.6</v>
      </c>
      <c r="F248">
        <v>0.48928571428571438</v>
      </c>
      <c r="G248">
        <v>0.11160714285714286</v>
      </c>
      <c r="H248">
        <v>0.6517857142857143</v>
      </c>
      <c r="I248">
        <v>0.39821428571428574</v>
      </c>
      <c r="J248">
        <v>5.5178571428571431E-2</v>
      </c>
      <c r="K248">
        <v>0.87500000000000011</v>
      </c>
      <c r="L248">
        <v>7.3571428571428565E-2</v>
      </c>
      <c r="M248">
        <v>0.68571428571428572</v>
      </c>
      <c r="N248">
        <v>0</v>
      </c>
      <c r="O248">
        <v>6</v>
      </c>
      <c r="P248">
        <v>1</v>
      </c>
      <c r="Q248">
        <v>232</v>
      </c>
    </row>
    <row r="249" spans="1:17" x14ac:dyDescent="0.25">
      <c r="A249">
        <v>130</v>
      </c>
      <c r="B249" s="1" t="s">
        <v>509</v>
      </c>
      <c r="C249" t="s">
        <v>111</v>
      </c>
      <c r="D249" t="s">
        <v>511</v>
      </c>
      <c r="E249">
        <v>6.41</v>
      </c>
      <c r="F249">
        <v>0.56162246489859591</v>
      </c>
      <c r="G249">
        <v>0.13494539781591264</v>
      </c>
      <c r="H249">
        <v>0.65678627145085799</v>
      </c>
      <c r="I249">
        <v>0.40717628705148201</v>
      </c>
      <c r="J249">
        <v>7.0826833073322937E-2</v>
      </c>
      <c r="K249">
        <v>0.76755070202808107</v>
      </c>
      <c r="L249">
        <v>0.18564742589703587</v>
      </c>
      <c r="M249">
        <v>0.70982839313572543</v>
      </c>
      <c r="N249">
        <v>1</v>
      </c>
      <c r="O249">
        <v>6</v>
      </c>
      <c r="P249">
        <v>1</v>
      </c>
      <c r="Q249">
        <v>233</v>
      </c>
    </row>
    <row r="250" spans="1:17" x14ac:dyDescent="0.25">
      <c r="A250">
        <v>170</v>
      </c>
      <c r="B250" s="1" t="s">
        <v>512</v>
      </c>
      <c r="C250" t="s">
        <v>513</v>
      </c>
      <c r="D250" t="s">
        <v>514</v>
      </c>
      <c r="E250">
        <v>1.06</v>
      </c>
      <c r="F250">
        <v>0.40188679245283015</v>
      </c>
      <c r="G250">
        <v>0.11886792452830189</v>
      </c>
      <c r="H250">
        <v>0.6839622641509433</v>
      </c>
      <c r="I250">
        <v>0.38490566037735846</v>
      </c>
      <c r="J250">
        <v>6.4150943396226415E-2</v>
      </c>
      <c r="K250">
        <v>0.80094339622641508</v>
      </c>
      <c r="L250">
        <v>0.20754716981132074</v>
      </c>
      <c r="M250">
        <v>0.72075471698113203</v>
      </c>
      <c r="N250">
        <v>0.5</v>
      </c>
      <c r="O250">
        <v>6</v>
      </c>
      <c r="P250">
        <v>1</v>
      </c>
      <c r="Q250">
        <v>286</v>
      </c>
    </row>
    <row r="251" spans="1:17" x14ac:dyDescent="0.25">
      <c r="A251">
        <v>177</v>
      </c>
      <c r="B251" s="1" t="s">
        <v>515</v>
      </c>
      <c r="C251" t="s">
        <v>518</v>
      </c>
      <c r="D251" t="s">
        <v>519</v>
      </c>
      <c r="E251">
        <v>0.81</v>
      </c>
      <c r="F251">
        <v>0.44444444444444442</v>
      </c>
      <c r="G251">
        <v>0.16296296296296295</v>
      </c>
      <c r="H251">
        <v>0.74197530864197525</v>
      </c>
      <c r="I251">
        <v>0.36172839506172833</v>
      </c>
      <c r="J251">
        <v>6.9135802469135796E-2</v>
      </c>
      <c r="K251">
        <v>0.68888888888888888</v>
      </c>
      <c r="L251">
        <v>0.13209876543209875</v>
      </c>
      <c r="M251">
        <v>0.66666666666666663</v>
      </c>
      <c r="N251">
        <v>0.5</v>
      </c>
      <c r="O251">
        <v>6</v>
      </c>
      <c r="P251">
        <v>1</v>
      </c>
      <c r="Q251">
        <v>293</v>
      </c>
    </row>
    <row r="252" spans="1:17" x14ac:dyDescent="0.25">
      <c r="A252">
        <v>177</v>
      </c>
      <c r="B252" s="1" t="s">
        <v>515</v>
      </c>
      <c r="C252" t="s">
        <v>516</v>
      </c>
      <c r="D252" t="s">
        <v>517</v>
      </c>
      <c r="E252">
        <v>1.02</v>
      </c>
      <c r="F252">
        <v>0.4823529411764706</v>
      </c>
      <c r="G252">
        <v>0.15392156862745099</v>
      </c>
      <c r="H252">
        <v>0.80196078431372542</v>
      </c>
      <c r="I252">
        <v>0.42843137254901958</v>
      </c>
      <c r="J252">
        <v>6.2745098039215685E-2</v>
      </c>
      <c r="K252">
        <v>0.82156862745098036</v>
      </c>
      <c r="L252">
        <v>0.15392156862745099</v>
      </c>
      <c r="M252">
        <v>0.71274509803921571</v>
      </c>
      <c r="N252">
        <v>0.5</v>
      </c>
      <c r="O252">
        <v>6</v>
      </c>
      <c r="P252">
        <v>1</v>
      </c>
      <c r="Q252">
        <v>292</v>
      </c>
    </row>
    <row r="253" spans="1:17" x14ac:dyDescent="0.25">
      <c r="A253">
        <v>180</v>
      </c>
      <c r="B253" s="1" t="s">
        <v>520</v>
      </c>
      <c r="C253" t="s">
        <v>522</v>
      </c>
      <c r="D253" t="s">
        <v>523</v>
      </c>
      <c r="E253">
        <v>1.01</v>
      </c>
      <c r="F253">
        <v>0.48019801980198018</v>
      </c>
      <c r="G253">
        <v>0.12376237623762376</v>
      </c>
      <c r="H253">
        <v>0.75940594059405941</v>
      </c>
      <c r="I253">
        <v>0.42079207920792078</v>
      </c>
      <c r="J253">
        <v>4.8514851485148516E-2</v>
      </c>
      <c r="K253">
        <v>0.80990099009900984</v>
      </c>
      <c r="L253">
        <v>0.17524752475247524</v>
      </c>
      <c r="M253">
        <v>0.61881188118811881</v>
      </c>
      <c r="N253">
        <v>0</v>
      </c>
      <c r="O253">
        <v>6</v>
      </c>
      <c r="P253">
        <v>1</v>
      </c>
      <c r="Q253">
        <v>297</v>
      </c>
    </row>
    <row r="254" spans="1:17" x14ac:dyDescent="0.25">
      <c r="A254">
        <v>180</v>
      </c>
      <c r="B254" s="1" t="s">
        <v>520</v>
      </c>
      <c r="C254" t="s">
        <v>497</v>
      </c>
      <c r="D254" t="s">
        <v>521</v>
      </c>
      <c r="E254">
        <v>1.24</v>
      </c>
      <c r="F254">
        <v>0.41935483870967744</v>
      </c>
      <c r="G254">
        <v>0.12096774193548386</v>
      </c>
      <c r="H254">
        <v>0.70967741935483875</v>
      </c>
      <c r="I254">
        <v>0.32983870967741935</v>
      </c>
      <c r="J254">
        <v>6.4516129032258063E-2</v>
      </c>
      <c r="K254">
        <v>0.88709677419354849</v>
      </c>
      <c r="L254">
        <v>0.15564516129032258</v>
      </c>
      <c r="M254">
        <v>0.69596774193548383</v>
      </c>
      <c r="N254">
        <v>0</v>
      </c>
      <c r="O254">
        <v>6</v>
      </c>
      <c r="P254">
        <v>1</v>
      </c>
      <c r="Q254">
        <v>296</v>
      </c>
    </row>
    <row r="255" spans="1:17" x14ac:dyDescent="0.25">
      <c r="A255">
        <v>14</v>
      </c>
      <c r="B255" s="1" t="s">
        <v>524</v>
      </c>
      <c r="C255" t="s">
        <v>527</v>
      </c>
      <c r="D255" t="s">
        <v>528</v>
      </c>
      <c r="E255">
        <v>3.97</v>
      </c>
      <c r="F255">
        <v>0.45088161209068006</v>
      </c>
      <c r="G255">
        <v>0.11133501259445844</v>
      </c>
      <c r="H255">
        <v>0.67254408060453397</v>
      </c>
      <c r="I255">
        <v>0.41057934508816119</v>
      </c>
      <c r="J255">
        <v>3.2241813602015112E-2</v>
      </c>
      <c r="K255">
        <v>0.76070528967254403</v>
      </c>
      <c r="L255">
        <v>1.9899244332493703E-2</v>
      </c>
      <c r="M255">
        <v>0.96725440806045326</v>
      </c>
      <c r="N255">
        <v>0.5</v>
      </c>
      <c r="O255">
        <v>3</v>
      </c>
      <c r="P255">
        <v>1</v>
      </c>
      <c r="Q255">
        <v>51</v>
      </c>
    </row>
    <row r="256" spans="1:17" x14ac:dyDescent="0.25">
      <c r="A256">
        <v>14</v>
      </c>
      <c r="B256" s="1" t="s">
        <v>524</v>
      </c>
      <c r="C256" t="s">
        <v>525</v>
      </c>
      <c r="D256" t="s">
        <v>526</v>
      </c>
      <c r="E256">
        <v>4.0599999999999996</v>
      </c>
      <c r="F256">
        <v>0.45812807881773404</v>
      </c>
      <c r="G256">
        <v>0.11896551724137931</v>
      </c>
      <c r="H256">
        <v>0.7216748768472907</v>
      </c>
      <c r="I256">
        <v>0.43842364532019712</v>
      </c>
      <c r="J256">
        <v>2.9802955665024632E-2</v>
      </c>
      <c r="K256">
        <v>0.77586206896551735</v>
      </c>
      <c r="L256">
        <v>1.9899244332493703E-2</v>
      </c>
      <c r="M256">
        <v>0.94334975369458141</v>
      </c>
      <c r="N256">
        <v>0.5</v>
      </c>
      <c r="O256">
        <v>3</v>
      </c>
      <c r="P256">
        <v>1</v>
      </c>
      <c r="Q256">
        <v>50</v>
      </c>
    </row>
    <row r="257" spans="1:17" x14ac:dyDescent="0.25">
      <c r="A257">
        <v>16</v>
      </c>
      <c r="B257" s="1" t="s">
        <v>529</v>
      </c>
      <c r="C257" t="s">
        <v>536</v>
      </c>
      <c r="D257" t="s">
        <v>537</v>
      </c>
      <c r="E257">
        <v>1.87</v>
      </c>
      <c r="F257">
        <v>0.55614973262032086</v>
      </c>
      <c r="G257">
        <v>0.11657754010695187</v>
      </c>
      <c r="H257">
        <v>0.69518716577540107</v>
      </c>
      <c r="I257">
        <v>0.43208556149732619</v>
      </c>
      <c r="J257">
        <v>0.29946524064171126</v>
      </c>
      <c r="K257">
        <v>0.70588235294117652</v>
      </c>
      <c r="L257">
        <v>0.1229946524064171</v>
      </c>
      <c r="M257">
        <v>0.67379679144385018</v>
      </c>
      <c r="N257">
        <v>2</v>
      </c>
      <c r="O257">
        <v>3</v>
      </c>
      <c r="P257">
        <v>1</v>
      </c>
      <c r="Q257">
        <v>57</v>
      </c>
    </row>
    <row r="258" spans="1:17" x14ac:dyDescent="0.25">
      <c r="A258">
        <v>16</v>
      </c>
      <c r="B258" s="1" t="s">
        <v>529</v>
      </c>
      <c r="C258" t="s">
        <v>534</v>
      </c>
      <c r="D258" t="s">
        <v>535</v>
      </c>
      <c r="E258">
        <v>1.91</v>
      </c>
      <c r="F258">
        <v>0.57068062827225141</v>
      </c>
      <c r="G258">
        <v>0.11413612565445026</v>
      </c>
      <c r="H258">
        <v>0.65445026178010479</v>
      </c>
      <c r="I258">
        <v>0.4361256544502618</v>
      </c>
      <c r="J258">
        <v>3.5602094240837698E-2</v>
      </c>
      <c r="K258">
        <v>0.62827225130890052</v>
      </c>
      <c r="L258">
        <v>0.11989528795811519</v>
      </c>
      <c r="M258">
        <v>0.7172774869109948</v>
      </c>
      <c r="N258">
        <v>2</v>
      </c>
      <c r="O258">
        <v>3</v>
      </c>
      <c r="P258">
        <v>1</v>
      </c>
      <c r="Q258">
        <v>56</v>
      </c>
    </row>
    <row r="259" spans="1:17" x14ac:dyDescent="0.25">
      <c r="A259">
        <v>16</v>
      </c>
      <c r="B259" s="1" t="s">
        <v>529</v>
      </c>
      <c r="C259" t="s">
        <v>281</v>
      </c>
      <c r="D259" t="s">
        <v>533</v>
      </c>
      <c r="E259">
        <v>1.95</v>
      </c>
      <c r="F259">
        <v>0.52307692307692311</v>
      </c>
      <c r="G259">
        <v>0.10461538461538461</v>
      </c>
      <c r="H259">
        <v>0.64102564102564108</v>
      </c>
      <c r="I259">
        <v>0.43794871794871792</v>
      </c>
      <c r="J259">
        <v>2.9743589743589746E-2</v>
      </c>
      <c r="K259">
        <v>0.6</v>
      </c>
      <c r="L259">
        <v>0.15076923076923077</v>
      </c>
      <c r="M259">
        <v>0.63076923076923075</v>
      </c>
      <c r="N259">
        <v>2</v>
      </c>
      <c r="O259">
        <v>3</v>
      </c>
      <c r="P259">
        <v>1</v>
      </c>
      <c r="Q259">
        <v>55</v>
      </c>
    </row>
    <row r="260" spans="1:17" x14ac:dyDescent="0.25">
      <c r="A260">
        <v>16</v>
      </c>
      <c r="B260" s="1" t="s">
        <v>529</v>
      </c>
      <c r="C260" t="s">
        <v>351</v>
      </c>
      <c r="D260" t="s">
        <v>531</v>
      </c>
      <c r="E260">
        <v>1.99</v>
      </c>
      <c r="F260">
        <v>0.55276381909547745</v>
      </c>
      <c r="G260">
        <v>0.11507537688442211</v>
      </c>
      <c r="H260">
        <v>0.66834170854271358</v>
      </c>
      <c r="I260">
        <v>0.42512562814070348</v>
      </c>
      <c r="J260">
        <v>3.015075376884422E-2</v>
      </c>
      <c r="K260">
        <v>0.64321608040201006</v>
      </c>
      <c r="L260">
        <v>0.17286432160804019</v>
      </c>
      <c r="M260">
        <v>0.70351758793969843</v>
      </c>
      <c r="N260">
        <v>2</v>
      </c>
      <c r="O260">
        <v>3</v>
      </c>
      <c r="P260">
        <v>1</v>
      </c>
      <c r="Q260">
        <v>53</v>
      </c>
    </row>
    <row r="261" spans="1:17" x14ac:dyDescent="0.25">
      <c r="A261">
        <v>16</v>
      </c>
      <c r="B261" s="1" t="s">
        <v>529</v>
      </c>
      <c r="C261" t="s">
        <v>33</v>
      </c>
      <c r="D261" t="s">
        <v>530</v>
      </c>
      <c r="E261">
        <v>2.13</v>
      </c>
      <c r="F261">
        <v>0.62441314553990612</v>
      </c>
      <c r="G261">
        <v>0.13004694835680752</v>
      </c>
      <c r="H261">
        <v>0.71830985915492962</v>
      </c>
      <c r="I261">
        <v>0.43661971830985918</v>
      </c>
      <c r="J261">
        <v>3.4741784037558683E-2</v>
      </c>
      <c r="K261">
        <v>0.62910798122065736</v>
      </c>
      <c r="L261">
        <v>0.15164319248826291</v>
      </c>
      <c r="M261">
        <v>0.72300469483568075</v>
      </c>
      <c r="N261">
        <v>2</v>
      </c>
      <c r="O261">
        <v>3</v>
      </c>
      <c r="P261">
        <v>1</v>
      </c>
      <c r="Q261">
        <v>52</v>
      </c>
    </row>
    <row r="262" spans="1:17" x14ac:dyDescent="0.25">
      <c r="A262">
        <v>16</v>
      </c>
      <c r="B262" s="1" t="s">
        <v>529</v>
      </c>
      <c r="C262" t="s">
        <v>148</v>
      </c>
      <c r="D262" t="s">
        <v>532</v>
      </c>
      <c r="E262">
        <v>2.82</v>
      </c>
      <c r="F262">
        <v>0.49290780141843971</v>
      </c>
      <c r="G262">
        <v>8.6170212765957446E-2</v>
      </c>
      <c r="H262">
        <v>0.53900709219858156</v>
      </c>
      <c r="I262">
        <v>0.32517730496453906</v>
      </c>
      <c r="J262">
        <v>2.4822695035460998E-2</v>
      </c>
      <c r="K262">
        <v>0.48936170212765956</v>
      </c>
      <c r="L262">
        <v>0.11028368794326242</v>
      </c>
      <c r="M262">
        <v>0.57446808510638303</v>
      </c>
      <c r="N262">
        <v>2</v>
      </c>
      <c r="O262">
        <v>3</v>
      </c>
      <c r="P262">
        <v>1</v>
      </c>
      <c r="Q262">
        <v>54</v>
      </c>
    </row>
    <row r="263" spans="1:17" x14ac:dyDescent="0.25">
      <c r="A263">
        <v>88</v>
      </c>
      <c r="B263" s="1" t="s">
        <v>538</v>
      </c>
      <c r="C263" t="s">
        <v>47</v>
      </c>
      <c r="D263" t="s">
        <v>542</v>
      </c>
      <c r="E263">
        <v>2.89</v>
      </c>
      <c r="F263">
        <v>0.45328719723183392</v>
      </c>
      <c r="G263">
        <v>0.12560553633217991</v>
      </c>
      <c r="H263">
        <v>0.67474048442906565</v>
      </c>
      <c r="I263">
        <v>0.41868512110726641</v>
      </c>
      <c r="J263">
        <v>2.4221453287197232E-2</v>
      </c>
      <c r="K263">
        <v>0.80276816608996526</v>
      </c>
      <c r="L263">
        <v>3.7716262975778542E-2</v>
      </c>
      <c r="M263">
        <v>0.86505190311418678</v>
      </c>
      <c r="N263">
        <v>2</v>
      </c>
      <c r="O263">
        <v>3</v>
      </c>
      <c r="P263">
        <v>1</v>
      </c>
      <c r="Q263">
        <v>175</v>
      </c>
    </row>
    <row r="264" spans="1:17" x14ac:dyDescent="0.25">
      <c r="A264">
        <v>88</v>
      </c>
      <c r="B264" s="1" t="s">
        <v>538</v>
      </c>
      <c r="C264" t="s">
        <v>129</v>
      </c>
      <c r="D264" t="s">
        <v>541</v>
      </c>
      <c r="E264">
        <v>3.15</v>
      </c>
      <c r="F264">
        <v>0.42222222222222228</v>
      </c>
      <c r="G264">
        <v>0.11301587301587301</v>
      </c>
      <c r="H264">
        <v>0.67619047619047623</v>
      </c>
      <c r="I264">
        <v>0.38412698412698415</v>
      </c>
      <c r="J264">
        <v>4.7619047619047616E-2</v>
      </c>
      <c r="K264">
        <v>0.72380952380952379</v>
      </c>
      <c r="L264">
        <v>4.5079365079365073E-2</v>
      </c>
      <c r="M264">
        <v>0.7777777777777779</v>
      </c>
      <c r="N264">
        <v>2</v>
      </c>
      <c r="O264">
        <v>3</v>
      </c>
      <c r="P264">
        <v>1</v>
      </c>
      <c r="Q264">
        <v>174</v>
      </c>
    </row>
    <row r="265" spans="1:17" x14ac:dyDescent="0.25">
      <c r="A265">
        <v>88</v>
      </c>
      <c r="B265" s="1" t="s">
        <v>538</v>
      </c>
      <c r="C265" t="s">
        <v>522</v>
      </c>
      <c r="D265" t="s">
        <v>544</v>
      </c>
      <c r="E265">
        <v>3.45</v>
      </c>
      <c r="F265">
        <v>0.47246376811594198</v>
      </c>
      <c r="G265">
        <v>9.8260869565217387E-2</v>
      </c>
      <c r="H265">
        <v>0.64927536231884064</v>
      </c>
      <c r="I265">
        <v>0.40869565217391302</v>
      </c>
      <c r="J265">
        <v>5.5072463768115941E-2</v>
      </c>
      <c r="K265">
        <v>0.672463768115942</v>
      </c>
      <c r="L265">
        <v>3.9699999999999999E-2</v>
      </c>
      <c r="M265">
        <v>0.86956521739130432</v>
      </c>
      <c r="N265">
        <v>2</v>
      </c>
      <c r="O265">
        <v>3</v>
      </c>
      <c r="P265">
        <v>1</v>
      </c>
      <c r="Q265">
        <v>177</v>
      </c>
    </row>
    <row r="266" spans="1:17" x14ac:dyDescent="0.25">
      <c r="A266">
        <v>88</v>
      </c>
      <c r="B266" s="1" t="s">
        <v>538</v>
      </c>
      <c r="C266" t="s">
        <v>440</v>
      </c>
      <c r="D266" t="s">
        <v>543</v>
      </c>
      <c r="E266">
        <v>3.92</v>
      </c>
      <c r="F266">
        <v>0.44897959183673469</v>
      </c>
      <c r="G266">
        <v>0.10535714285714286</v>
      </c>
      <c r="H266">
        <v>0.68877551020408168</v>
      </c>
      <c r="I266">
        <v>0.40816326530612246</v>
      </c>
      <c r="J266">
        <v>3.8775510204081633E-2</v>
      </c>
      <c r="K266">
        <v>0.68877551020408168</v>
      </c>
      <c r="L266">
        <v>3.6224489795918365E-2</v>
      </c>
      <c r="M266">
        <v>1.0612244897959184</v>
      </c>
      <c r="N266">
        <v>2</v>
      </c>
      <c r="O266">
        <v>3</v>
      </c>
      <c r="P266">
        <v>1</v>
      </c>
      <c r="Q266">
        <v>176</v>
      </c>
    </row>
    <row r="267" spans="1:17" x14ac:dyDescent="0.25">
      <c r="A267">
        <v>88</v>
      </c>
      <c r="B267" s="1" t="s">
        <v>538</v>
      </c>
      <c r="C267" t="s">
        <v>539</v>
      </c>
      <c r="D267" t="s">
        <v>540</v>
      </c>
      <c r="E267">
        <v>4.34</v>
      </c>
      <c r="F267">
        <v>0.44239631336405527</v>
      </c>
      <c r="G267">
        <v>9.7926267281105997E-2</v>
      </c>
      <c r="H267">
        <v>0.59216589861751145</v>
      </c>
      <c r="I267">
        <v>0.37327188940092171</v>
      </c>
      <c r="J267">
        <v>3.3179723502304144E-2</v>
      </c>
      <c r="K267">
        <v>0.71658986175115202</v>
      </c>
      <c r="L267">
        <v>3.9699999999999999E-2</v>
      </c>
      <c r="M267">
        <v>0.85023041474654382</v>
      </c>
      <c r="N267">
        <v>2</v>
      </c>
      <c r="O267">
        <v>3</v>
      </c>
      <c r="P267">
        <v>1</v>
      </c>
      <c r="Q267">
        <v>173</v>
      </c>
    </row>
    <row r="268" spans="1:17" x14ac:dyDescent="0.25">
      <c r="A268">
        <v>150</v>
      </c>
      <c r="B268" s="1" t="s">
        <v>545</v>
      </c>
      <c r="C268" t="s">
        <v>547</v>
      </c>
      <c r="D268" t="s">
        <v>548</v>
      </c>
      <c r="E268">
        <v>1</v>
      </c>
      <c r="F268">
        <v>1.17</v>
      </c>
      <c r="G268">
        <v>0.251</v>
      </c>
      <c r="H268">
        <v>1.39</v>
      </c>
      <c r="I268">
        <v>0.69899999999999995</v>
      </c>
      <c r="J268">
        <v>4.1000000000000002E-2</v>
      </c>
      <c r="K268">
        <v>1.24</v>
      </c>
      <c r="L268">
        <v>0.32100000000000001</v>
      </c>
      <c r="M268">
        <v>1.37</v>
      </c>
      <c r="N268">
        <v>2</v>
      </c>
      <c r="O268">
        <v>3</v>
      </c>
      <c r="P268">
        <v>1</v>
      </c>
      <c r="Q268">
        <v>261</v>
      </c>
    </row>
    <row r="269" spans="1:17" x14ac:dyDescent="0.25">
      <c r="A269">
        <v>150</v>
      </c>
      <c r="B269" s="1" t="s">
        <v>545</v>
      </c>
      <c r="C269" t="s">
        <v>382</v>
      </c>
      <c r="D269" t="s">
        <v>549</v>
      </c>
      <c r="E269">
        <v>1.52</v>
      </c>
      <c r="F269">
        <v>0.51644736842105265</v>
      </c>
      <c r="G269">
        <v>0.12828947368421054</v>
      </c>
      <c r="H269">
        <v>0.67105263157894735</v>
      </c>
      <c r="I269">
        <v>0.38157894736842102</v>
      </c>
      <c r="J269">
        <v>4.3421052631578951E-2</v>
      </c>
      <c r="K269">
        <v>0.5625</v>
      </c>
      <c r="L269">
        <v>0.11776315789473683</v>
      </c>
      <c r="M269">
        <v>0.64210526315789473</v>
      </c>
      <c r="N269">
        <v>2</v>
      </c>
      <c r="O269">
        <v>3</v>
      </c>
      <c r="P269">
        <v>1</v>
      </c>
      <c r="Q269">
        <v>262</v>
      </c>
    </row>
    <row r="270" spans="1:17" x14ac:dyDescent="0.25">
      <c r="A270">
        <v>150</v>
      </c>
      <c r="B270" s="1" t="s">
        <v>545</v>
      </c>
      <c r="C270" t="s">
        <v>91</v>
      </c>
      <c r="D270" t="s">
        <v>546</v>
      </c>
      <c r="E270">
        <v>1.65</v>
      </c>
      <c r="F270">
        <v>0.55151515151515151</v>
      </c>
      <c r="G270">
        <v>0.1393939393939394</v>
      </c>
      <c r="H270">
        <v>0.7151515151515152</v>
      </c>
      <c r="I270">
        <v>0.46181818181818185</v>
      </c>
      <c r="J270">
        <v>4.4848484848484846E-2</v>
      </c>
      <c r="K270">
        <v>0.61212121212121218</v>
      </c>
      <c r="L270">
        <v>0.13212121212121214</v>
      </c>
      <c r="M270">
        <v>0.67272727272727284</v>
      </c>
      <c r="N270">
        <v>2</v>
      </c>
      <c r="O270">
        <v>3</v>
      </c>
      <c r="P270">
        <v>1</v>
      </c>
      <c r="Q270">
        <v>260</v>
      </c>
    </row>
    <row r="271" spans="1:17" x14ac:dyDescent="0.25">
      <c r="A271">
        <v>6</v>
      </c>
      <c r="B271" s="1" t="s">
        <v>550</v>
      </c>
      <c r="C271" t="s">
        <v>115</v>
      </c>
      <c r="D271" t="s">
        <v>555</v>
      </c>
      <c r="E271">
        <v>0.42499999999999999</v>
      </c>
      <c r="F271">
        <v>0.65411764705882358</v>
      </c>
      <c r="G271">
        <v>0.15058823529411766</v>
      </c>
      <c r="H271">
        <v>0.92705882352941182</v>
      </c>
      <c r="I271">
        <v>0.48941176470588232</v>
      </c>
      <c r="J271">
        <v>8.7058823529411758E-2</v>
      </c>
      <c r="K271">
        <v>0.67999999999999994</v>
      </c>
      <c r="L271">
        <v>0.11600000000000001</v>
      </c>
      <c r="M271">
        <v>0.55764705882352938</v>
      </c>
      <c r="N271">
        <v>0</v>
      </c>
      <c r="O271">
        <v>2</v>
      </c>
      <c r="P271">
        <v>1</v>
      </c>
      <c r="Q271">
        <v>24</v>
      </c>
    </row>
    <row r="272" spans="1:17" x14ac:dyDescent="0.25">
      <c r="A272">
        <v>6</v>
      </c>
      <c r="B272" s="1" t="s">
        <v>550</v>
      </c>
      <c r="C272" t="s">
        <v>206</v>
      </c>
      <c r="D272" t="s">
        <v>556</v>
      </c>
      <c r="E272">
        <v>0.434</v>
      </c>
      <c r="F272">
        <v>0.68663594470046085</v>
      </c>
      <c r="G272">
        <v>6.2211981566820278E-2</v>
      </c>
      <c r="H272">
        <v>0.94930875576036866</v>
      </c>
      <c r="I272">
        <v>0.48847926267281105</v>
      </c>
      <c r="J272">
        <v>5.7603686635944701E-2</v>
      </c>
      <c r="K272">
        <v>0.68663594470046085</v>
      </c>
      <c r="L272">
        <v>0.13824884792626727</v>
      </c>
      <c r="M272">
        <v>0.58986175115207373</v>
      </c>
      <c r="N272">
        <v>0.5</v>
      </c>
      <c r="O272">
        <v>2</v>
      </c>
      <c r="P272">
        <v>1</v>
      </c>
      <c r="Q272">
        <v>25</v>
      </c>
    </row>
    <row r="273" spans="1:17" x14ac:dyDescent="0.25">
      <c r="A273">
        <v>6</v>
      </c>
      <c r="B273" s="1" t="s">
        <v>550</v>
      </c>
      <c r="C273" t="s">
        <v>553</v>
      </c>
      <c r="D273" t="s">
        <v>554</v>
      </c>
      <c r="E273">
        <v>0.44500000000000001</v>
      </c>
      <c r="F273">
        <v>0.66741573033707857</v>
      </c>
      <c r="G273">
        <v>6.5168539325842698E-2</v>
      </c>
      <c r="H273">
        <v>0.97752808988764039</v>
      </c>
      <c r="I273">
        <v>0.44943820224719105</v>
      </c>
      <c r="J273">
        <v>8.7640449438202248E-2</v>
      </c>
      <c r="K273">
        <v>0.49887640449438203</v>
      </c>
      <c r="L273">
        <v>0.12584269662921349</v>
      </c>
      <c r="M273">
        <v>0.57752808988764048</v>
      </c>
      <c r="N273">
        <v>0.5</v>
      </c>
      <c r="O273">
        <v>2</v>
      </c>
      <c r="P273">
        <v>1</v>
      </c>
      <c r="Q273">
        <v>23</v>
      </c>
    </row>
    <row r="274" spans="1:17" x14ac:dyDescent="0.25">
      <c r="A274">
        <v>6</v>
      </c>
      <c r="B274" s="1" t="s">
        <v>550</v>
      </c>
      <c r="C274" t="s">
        <v>177</v>
      </c>
      <c r="D274" t="s">
        <v>551</v>
      </c>
      <c r="E274">
        <v>0.45100000000000001</v>
      </c>
      <c r="F274">
        <v>0.68070953436807091</v>
      </c>
      <c r="G274">
        <v>4.8780487804878044E-2</v>
      </c>
      <c r="H274">
        <v>0.93791574279379153</v>
      </c>
      <c r="I274">
        <v>0.40354767184035473</v>
      </c>
      <c r="J274">
        <v>6.4301552106430154E-2</v>
      </c>
      <c r="K274">
        <v>0.63636363636363624</v>
      </c>
      <c r="L274">
        <v>0.11308203991130819</v>
      </c>
      <c r="M274">
        <v>0.54101995565410199</v>
      </c>
      <c r="N274">
        <v>0</v>
      </c>
      <c r="O274">
        <v>2</v>
      </c>
      <c r="P274">
        <v>1</v>
      </c>
      <c r="Q274">
        <v>21</v>
      </c>
    </row>
    <row r="275" spans="1:17" x14ac:dyDescent="0.25">
      <c r="A275">
        <v>6</v>
      </c>
      <c r="B275" s="1" t="s">
        <v>550</v>
      </c>
      <c r="C275" t="s">
        <v>486</v>
      </c>
      <c r="D275" t="s">
        <v>557</v>
      </c>
      <c r="E275">
        <v>0.45100000000000001</v>
      </c>
      <c r="F275">
        <v>0.60299999999999998</v>
      </c>
      <c r="G275">
        <v>0.154</v>
      </c>
      <c r="H275">
        <v>0.966740576496674</v>
      </c>
      <c r="I275">
        <v>0.50332594235033257</v>
      </c>
      <c r="J275">
        <v>6.8736141906873618E-2</v>
      </c>
      <c r="K275">
        <v>0.56319290465631933</v>
      </c>
      <c r="L275">
        <v>0.10199556541019955</v>
      </c>
      <c r="M275">
        <v>0.54545454545454541</v>
      </c>
      <c r="N275">
        <v>0.5</v>
      </c>
      <c r="O275">
        <v>2</v>
      </c>
      <c r="P275">
        <v>1</v>
      </c>
      <c r="Q275">
        <v>26</v>
      </c>
    </row>
    <row r="276" spans="1:17" x14ac:dyDescent="0.25">
      <c r="A276">
        <v>6</v>
      </c>
      <c r="B276" s="1" t="s">
        <v>550</v>
      </c>
      <c r="C276" t="s">
        <v>123</v>
      </c>
      <c r="D276" t="s">
        <v>552</v>
      </c>
      <c r="E276">
        <v>0.48199999999999998</v>
      </c>
      <c r="F276">
        <v>0.59958506224066388</v>
      </c>
      <c r="G276">
        <v>0.10995850622406639</v>
      </c>
      <c r="H276">
        <v>0.95020746887966812</v>
      </c>
      <c r="I276">
        <v>0.39626556016597514</v>
      </c>
      <c r="J276">
        <v>4.7717842323651456E-2</v>
      </c>
      <c r="K276">
        <v>0.67634854771784236</v>
      </c>
      <c r="L276">
        <v>0.10165975103734441</v>
      </c>
      <c r="M276">
        <v>0.57883817427385897</v>
      </c>
      <c r="N276">
        <v>0</v>
      </c>
      <c r="O276">
        <v>2</v>
      </c>
      <c r="P276">
        <v>1</v>
      </c>
      <c r="Q276">
        <v>22</v>
      </c>
    </row>
    <row r="277" spans="1:17" x14ac:dyDescent="0.25">
      <c r="A277">
        <v>187</v>
      </c>
      <c r="B277" s="1" t="s">
        <v>558</v>
      </c>
      <c r="C277" t="s">
        <v>559</v>
      </c>
      <c r="D277" t="s">
        <v>560</v>
      </c>
      <c r="E277">
        <v>0.99099999999999999</v>
      </c>
      <c r="F277">
        <v>0.60299999999999998</v>
      </c>
      <c r="G277">
        <v>0.154</v>
      </c>
      <c r="H277">
        <v>0.69727547931382439</v>
      </c>
      <c r="I277">
        <v>0.31382441977800202</v>
      </c>
      <c r="J277">
        <v>2.5227043390514632E-2</v>
      </c>
      <c r="K277">
        <v>0.41271442986881934</v>
      </c>
      <c r="L277">
        <v>9.9899091826437941E-2</v>
      </c>
      <c r="M277">
        <v>0.48839556004036327</v>
      </c>
      <c r="N277">
        <v>0.5</v>
      </c>
      <c r="O277">
        <v>3</v>
      </c>
      <c r="P277">
        <v>1</v>
      </c>
      <c r="Q277">
        <v>303</v>
      </c>
    </row>
    <row r="278" spans="1:17" x14ac:dyDescent="0.25">
      <c r="A278">
        <v>36</v>
      </c>
      <c r="B278" s="1" t="s">
        <v>561</v>
      </c>
      <c r="C278" t="s">
        <v>562</v>
      </c>
      <c r="D278" t="s">
        <v>563</v>
      </c>
      <c r="E278">
        <v>1.89</v>
      </c>
      <c r="F278">
        <v>0.57142857142857151</v>
      </c>
      <c r="G278">
        <v>0.144973544973545</v>
      </c>
      <c r="H278">
        <v>0.78306878306878314</v>
      </c>
      <c r="I278">
        <v>0.33703703703703708</v>
      </c>
      <c r="J278">
        <v>6.6137566137566148E-2</v>
      </c>
      <c r="K278">
        <v>0.67724867724867732</v>
      </c>
      <c r="L278">
        <v>0</v>
      </c>
      <c r="M278">
        <v>0.48835978835978838</v>
      </c>
      <c r="N278">
        <v>0.5</v>
      </c>
      <c r="O278">
        <v>6</v>
      </c>
      <c r="P278">
        <v>1</v>
      </c>
      <c r="Q278">
        <v>88</v>
      </c>
    </row>
    <row r="279" spans="1:17" x14ac:dyDescent="0.25">
      <c r="A279">
        <v>161</v>
      </c>
      <c r="B279" s="3" t="s">
        <v>564</v>
      </c>
      <c r="C279" t="s">
        <v>409</v>
      </c>
      <c r="D279" t="s">
        <v>566</v>
      </c>
      <c r="E279">
        <v>0.70299999999999996</v>
      </c>
      <c r="F279">
        <v>0.58748221906116649</v>
      </c>
      <c r="G279">
        <v>0.15789473684210528</v>
      </c>
      <c r="H279">
        <v>0.80369843527738261</v>
      </c>
      <c r="I279">
        <v>0.35277382645803701</v>
      </c>
      <c r="J279">
        <v>5.2631578947368418E-2</v>
      </c>
      <c r="K279">
        <v>0.72688477951635855</v>
      </c>
      <c r="L279">
        <v>0.16688741721854305</v>
      </c>
      <c r="M279">
        <v>0.60739687055476532</v>
      </c>
      <c r="N279">
        <v>1.5</v>
      </c>
      <c r="O279">
        <v>6</v>
      </c>
      <c r="P279">
        <v>1</v>
      </c>
      <c r="Q279">
        <v>276</v>
      </c>
    </row>
    <row r="280" spans="1:17" x14ac:dyDescent="0.25">
      <c r="A280">
        <v>161</v>
      </c>
      <c r="B280" s="3" t="s">
        <v>564</v>
      </c>
      <c r="C280" t="s">
        <v>61</v>
      </c>
      <c r="D280" t="s">
        <v>565</v>
      </c>
      <c r="E280">
        <v>0.755</v>
      </c>
      <c r="F280">
        <v>0.63443708609271521</v>
      </c>
      <c r="G280">
        <v>0.16688741721854305</v>
      </c>
      <c r="H280">
        <v>0.83841059602649004</v>
      </c>
      <c r="I280">
        <v>0.41456953642384103</v>
      </c>
      <c r="J280">
        <v>7.9470198675496692E-2</v>
      </c>
      <c r="K280">
        <v>0.79999999999999993</v>
      </c>
      <c r="L280">
        <v>0.16688741721854305</v>
      </c>
      <c r="M280">
        <v>0.65298013245033115</v>
      </c>
      <c r="N280">
        <v>2</v>
      </c>
      <c r="O280">
        <v>6</v>
      </c>
      <c r="P280">
        <v>1</v>
      </c>
      <c r="Q280">
        <v>275</v>
      </c>
    </row>
    <row r="281" spans="1:17" x14ac:dyDescent="0.25">
      <c r="A281">
        <v>186</v>
      </c>
      <c r="B281" s="1" t="s">
        <v>567</v>
      </c>
      <c r="C281" t="s">
        <v>568</v>
      </c>
      <c r="D281" t="s">
        <v>569</v>
      </c>
      <c r="E281">
        <v>0.629</v>
      </c>
      <c r="F281">
        <v>0.59300476947535774</v>
      </c>
      <c r="G281">
        <v>0.14467408585055644</v>
      </c>
      <c r="H281">
        <v>0.81399046104928463</v>
      </c>
      <c r="I281">
        <v>0.35771065182829892</v>
      </c>
      <c r="J281">
        <v>5.5643879173290944E-2</v>
      </c>
      <c r="K281">
        <v>0.71224165341812407</v>
      </c>
      <c r="L281">
        <v>0</v>
      </c>
      <c r="M281">
        <v>0.45786963434022254</v>
      </c>
      <c r="N281">
        <v>0</v>
      </c>
      <c r="O281">
        <v>6</v>
      </c>
      <c r="P281">
        <v>1</v>
      </c>
      <c r="Q281">
        <v>302</v>
      </c>
    </row>
    <row r="282" spans="1:17" x14ac:dyDescent="0.25">
      <c r="A282">
        <v>171</v>
      </c>
      <c r="B282" s="1" t="s">
        <v>570</v>
      </c>
      <c r="C282" t="s">
        <v>571</v>
      </c>
      <c r="D282" t="s">
        <v>572</v>
      </c>
      <c r="E282">
        <v>0.628</v>
      </c>
      <c r="F282">
        <v>0.66242038216560506</v>
      </c>
      <c r="G282">
        <v>0.2070063694267516</v>
      </c>
      <c r="H282">
        <v>0.93789808917197448</v>
      </c>
      <c r="I282">
        <v>0.41719745222929938</v>
      </c>
      <c r="J282">
        <v>7.4840764331210188E-2</v>
      </c>
      <c r="K282">
        <v>1.0095541401273886</v>
      </c>
      <c r="L282">
        <v>0</v>
      </c>
      <c r="M282">
        <v>0.73089171974522293</v>
      </c>
      <c r="N282">
        <v>0.5</v>
      </c>
      <c r="O282">
        <v>6</v>
      </c>
      <c r="P282">
        <v>1</v>
      </c>
      <c r="Q282">
        <v>287</v>
      </c>
    </row>
    <row r="283" spans="1:17" x14ac:dyDescent="0.25">
      <c r="A283">
        <v>184</v>
      </c>
      <c r="B283" s="1" t="s">
        <v>573</v>
      </c>
      <c r="C283" t="s">
        <v>522</v>
      </c>
      <c r="D283" t="s">
        <v>574</v>
      </c>
      <c r="E283">
        <v>0.56499999999999995</v>
      </c>
      <c r="F283">
        <v>0.52743362831858409</v>
      </c>
      <c r="G283">
        <v>6.194690265486727E-2</v>
      </c>
      <c r="H283">
        <v>0.91504424778761073</v>
      </c>
      <c r="I283">
        <v>0.42477876106194695</v>
      </c>
      <c r="J283">
        <v>8.3185840707964614E-2</v>
      </c>
      <c r="K283">
        <v>0.4654867256637169</v>
      </c>
      <c r="L283">
        <v>0.1097345132743363</v>
      </c>
      <c r="M283">
        <v>0.63185840707964602</v>
      </c>
      <c r="N283">
        <v>2</v>
      </c>
      <c r="O283">
        <v>1</v>
      </c>
      <c r="P283">
        <v>1</v>
      </c>
      <c r="Q283">
        <v>300</v>
      </c>
    </row>
    <row r="284" spans="1:17" x14ac:dyDescent="0.25">
      <c r="A284">
        <v>12</v>
      </c>
      <c r="B284" s="1" t="s">
        <v>575</v>
      </c>
      <c r="C284" t="s">
        <v>351</v>
      </c>
      <c r="D284" t="s">
        <v>578</v>
      </c>
      <c r="E284">
        <v>0.47099999999999997</v>
      </c>
      <c r="F284">
        <v>0.42250530785562634</v>
      </c>
      <c r="G284">
        <v>0.1932059447983015</v>
      </c>
      <c r="H284">
        <v>0.9002123142250531</v>
      </c>
      <c r="I284">
        <v>0.4140127388535032</v>
      </c>
      <c r="J284">
        <v>8.2802547770700646E-2</v>
      </c>
      <c r="K284">
        <v>0.67091295116772831</v>
      </c>
      <c r="L284">
        <v>0</v>
      </c>
      <c r="M284">
        <v>0.74097664543524411</v>
      </c>
      <c r="N284">
        <v>0</v>
      </c>
      <c r="O284">
        <v>6</v>
      </c>
      <c r="P284">
        <v>1</v>
      </c>
      <c r="Q284">
        <v>41</v>
      </c>
    </row>
    <row r="285" spans="1:17" x14ac:dyDescent="0.25">
      <c r="A285">
        <v>12</v>
      </c>
      <c r="B285" s="1" t="s">
        <v>575</v>
      </c>
      <c r="C285" t="s">
        <v>581</v>
      </c>
      <c r="D285" t="s">
        <v>582</v>
      </c>
      <c r="E285">
        <v>0.49099999999999999</v>
      </c>
      <c r="F285">
        <v>0.47250509164969451</v>
      </c>
      <c r="G285">
        <v>0.16293279022403259</v>
      </c>
      <c r="H285">
        <v>0.90835030549898166</v>
      </c>
      <c r="I285">
        <v>0.41140529531568232</v>
      </c>
      <c r="J285">
        <v>0.10183299389002037</v>
      </c>
      <c r="K285">
        <v>0.70264765784114047</v>
      </c>
      <c r="L285">
        <v>0</v>
      </c>
      <c r="M285">
        <v>0.65784114052953158</v>
      </c>
      <c r="N285">
        <v>0</v>
      </c>
      <c r="O285">
        <v>6</v>
      </c>
      <c r="P285">
        <v>1</v>
      </c>
      <c r="Q285">
        <v>43</v>
      </c>
    </row>
    <row r="286" spans="1:17" x14ac:dyDescent="0.25">
      <c r="A286">
        <v>12</v>
      </c>
      <c r="B286" s="1" t="s">
        <v>575</v>
      </c>
      <c r="C286" t="s">
        <v>576</v>
      </c>
      <c r="D286" t="s">
        <v>577</v>
      </c>
      <c r="E286">
        <v>0.53600000000000003</v>
      </c>
      <c r="F286">
        <v>0.36194029850746268</v>
      </c>
      <c r="G286">
        <v>0.17350746268656717</v>
      </c>
      <c r="H286">
        <v>0.85634328358208955</v>
      </c>
      <c r="I286">
        <v>0.40671641791044771</v>
      </c>
      <c r="J286">
        <v>7.2761194029850748E-2</v>
      </c>
      <c r="K286">
        <v>0.81156716417910446</v>
      </c>
      <c r="L286">
        <v>0</v>
      </c>
      <c r="M286">
        <v>0.73</v>
      </c>
      <c r="N286">
        <v>0</v>
      </c>
      <c r="O286">
        <v>6</v>
      </c>
      <c r="P286">
        <v>1</v>
      </c>
      <c r="Q286">
        <v>40</v>
      </c>
    </row>
    <row r="287" spans="1:17" x14ac:dyDescent="0.25">
      <c r="A287">
        <v>12</v>
      </c>
      <c r="B287" s="1" t="s">
        <v>575</v>
      </c>
      <c r="C287" t="s">
        <v>77</v>
      </c>
      <c r="D287" t="s">
        <v>584</v>
      </c>
      <c r="E287">
        <v>0.54500000000000004</v>
      </c>
      <c r="F287">
        <v>0.44403669724770639</v>
      </c>
      <c r="G287">
        <v>0.15045871559633028</v>
      </c>
      <c r="H287">
        <v>0.44036697247706419</v>
      </c>
      <c r="I287">
        <v>0.42935779816513758</v>
      </c>
      <c r="J287">
        <v>8.0733944954128431E-2</v>
      </c>
      <c r="K287">
        <v>0.71926605504587149</v>
      </c>
      <c r="L287">
        <v>0</v>
      </c>
      <c r="M287">
        <v>0.63669724770642189</v>
      </c>
      <c r="N287">
        <v>0</v>
      </c>
      <c r="O287">
        <v>6</v>
      </c>
      <c r="P287">
        <v>1</v>
      </c>
      <c r="Q287">
        <v>45</v>
      </c>
    </row>
    <row r="288" spans="1:17" x14ac:dyDescent="0.25">
      <c r="A288">
        <v>12</v>
      </c>
      <c r="B288" s="1" t="s">
        <v>575</v>
      </c>
      <c r="C288" t="s">
        <v>579</v>
      </c>
      <c r="D288" t="s">
        <v>580</v>
      </c>
      <c r="E288">
        <v>0.54700000000000004</v>
      </c>
      <c r="F288">
        <v>0.42047531992687387</v>
      </c>
      <c r="G288">
        <v>0.16453382084095061</v>
      </c>
      <c r="H288">
        <v>0.87934186471663611</v>
      </c>
      <c r="I288">
        <v>0.45155393053016452</v>
      </c>
      <c r="J288">
        <v>7.8610603290676401E-2</v>
      </c>
      <c r="K288">
        <v>0.72212065813528337</v>
      </c>
      <c r="L288">
        <v>0</v>
      </c>
      <c r="M288">
        <v>0.66179159049360137</v>
      </c>
      <c r="N288">
        <v>0</v>
      </c>
      <c r="O288">
        <v>6</v>
      </c>
      <c r="P288">
        <v>1</v>
      </c>
      <c r="Q288">
        <v>42</v>
      </c>
    </row>
    <row r="289" spans="1:17" x14ac:dyDescent="0.25">
      <c r="A289">
        <v>12</v>
      </c>
      <c r="B289" s="1" t="s">
        <v>575</v>
      </c>
      <c r="C289" t="s">
        <v>206</v>
      </c>
      <c r="D289" t="s">
        <v>583</v>
      </c>
      <c r="E289">
        <v>0.54900000000000004</v>
      </c>
      <c r="F289">
        <v>0.38615664845173037</v>
      </c>
      <c r="G289">
        <v>0.17304189435336975</v>
      </c>
      <c r="H289">
        <v>0.93989071038251359</v>
      </c>
      <c r="I289">
        <v>0.4681238615664845</v>
      </c>
      <c r="J289">
        <v>4.9180327868852451E-2</v>
      </c>
      <c r="K289">
        <v>0.73770491803278693</v>
      </c>
      <c r="L289">
        <v>0</v>
      </c>
      <c r="M289">
        <v>0.66484517304189428</v>
      </c>
      <c r="N289">
        <v>0</v>
      </c>
      <c r="O289">
        <v>6</v>
      </c>
      <c r="P289">
        <v>1</v>
      </c>
      <c r="Q289">
        <v>44</v>
      </c>
    </row>
    <row r="290" spans="1:17" x14ac:dyDescent="0.25">
      <c r="A290">
        <v>141</v>
      </c>
      <c r="B290" s="1" t="s">
        <v>585</v>
      </c>
      <c r="C290" t="s">
        <v>111</v>
      </c>
      <c r="D290" t="s">
        <v>588</v>
      </c>
      <c r="E290">
        <v>0.71199999999999997</v>
      </c>
      <c r="F290">
        <v>0.43398876404494385</v>
      </c>
      <c r="G290">
        <v>0.1699438202247191</v>
      </c>
      <c r="H290">
        <v>0.77247191011235961</v>
      </c>
      <c r="I290">
        <v>0.4353932584269663</v>
      </c>
      <c r="J290">
        <v>6.0393258426966287E-2</v>
      </c>
      <c r="K290">
        <v>1.0603932584269664</v>
      </c>
      <c r="L290">
        <v>0.22471910112359553</v>
      </c>
      <c r="M290">
        <v>0.8328651685393258</v>
      </c>
      <c r="N290">
        <v>0</v>
      </c>
      <c r="O290">
        <v>6</v>
      </c>
      <c r="P290">
        <v>1</v>
      </c>
      <c r="Q290">
        <v>250</v>
      </c>
    </row>
    <row r="291" spans="1:17" x14ac:dyDescent="0.25">
      <c r="A291">
        <v>141</v>
      </c>
      <c r="B291" s="1" t="s">
        <v>585</v>
      </c>
      <c r="C291" t="s">
        <v>266</v>
      </c>
      <c r="D291" t="s">
        <v>589</v>
      </c>
      <c r="E291">
        <v>0.872</v>
      </c>
      <c r="F291">
        <v>0.48509174311926606</v>
      </c>
      <c r="G291">
        <v>0.17201834862385321</v>
      </c>
      <c r="H291">
        <v>0.80275229357798161</v>
      </c>
      <c r="I291">
        <v>0.4243119266055046</v>
      </c>
      <c r="J291">
        <v>4.9311926605504583E-2</v>
      </c>
      <c r="K291">
        <v>0.87385321100917435</v>
      </c>
      <c r="L291">
        <v>0.16743119266055045</v>
      </c>
      <c r="M291">
        <v>0.7419724770642202</v>
      </c>
      <c r="N291">
        <v>0</v>
      </c>
      <c r="O291">
        <v>6</v>
      </c>
      <c r="P291">
        <v>1</v>
      </c>
      <c r="Q291">
        <v>251</v>
      </c>
    </row>
    <row r="292" spans="1:17" x14ac:dyDescent="0.25">
      <c r="A292">
        <v>141</v>
      </c>
      <c r="B292" s="1" t="s">
        <v>585</v>
      </c>
      <c r="C292" t="s">
        <v>586</v>
      </c>
      <c r="D292" t="s">
        <v>587</v>
      </c>
      <c r="E292">
        <v>0.878</v>
      </c>
      <c r="F292">
        <v>0.46583143507972663</v>
      </c>
      <c r="G292">
        <v>0.19134396355353075</v>
      </c>
      <c r="H292">
        <v>0.73917995444191342</v>
      </c>
      <c r="I292">
        <v>0.37699316628701596</v>
      </c>
      <c r="J292">
        <v>5.3530751708428248E-2</v>
      </c>
      <c r="K292">
        <v>0.87015945330296129</v>
      </c>
      <c r="L292">
        <v>0.13097949886104784</v>
      </c>
      <c r="M292">
        <v>0.74943052391799547</v>
      </c>
      <c r="N292">
        <v>0</v>
      </c>
      <c r="O292">
        <v>6</v>
      </c>
      <c r="P292">
        <v>1</v>
      </c>
      <c r="Q292">
        <v>249</v>
      </c>
    </row>
    <row r="293" spans="1:17" x14ac:dyDescent="0.25">
      <c r="A293">
        <v>1</v>
      </c>
      <c r="B293" s="1" t="s">
        <v>590</v>
      </c>
      <c r="C293" t="s">
        <v>592</v>
      </c>
      <c r="D293" t="s">
        <v>593</v>
      </c>
      <c r="E293">
        <v>1.0900000000000001</v>
      </c>
      <c r="F293">
        <v>0.72752293577981653</v>
      </c>
      <c r="G293">
        <v>0.1220183486238532</v>
      </c>
      <c r="H293">
        <v>0.84678899082568804</v>
      </c>
      <c r="I293">
        <v>0.49174311926605502</v>
      </c>
      <c r="J293">
        <v>7.4862385321100913E-2</v>
      </c>
      <c r="K293">
        <v>0.57247706422018341</v>
      </c>
      <c r="L293">
        <v>0.17706422018348622</v>
      </c>
      <c r="M293">
        <v>0.65688073394495405</v>
      </c>
      <c r="N293">
        <v>2.5</v>
      </c>
      <c r="O293">
        <v>4</v>
      </c>
      <c r="P293">
        <v>1</v>
      </c>
      <c r="Q293">
        <v>2</v>
      </c>
    </row>
    <row r="294" spans="1:17" x14ac:dyDescent="0.25">
      <c r="A294">
        <v>1</v>
      </c>
      <c r="B294" s="1" t="s">
        <v>590</v>
      </c>
      <c r="C294" t="s">
        <v>177</v>
      </c>
      <c r="D294" t="s">
        <v>591</v>
      </c>
      <c r="E294">
        <v>1.1299999999999999</v>
      </c>
      <c r="F294">
        <v>0.60884955752212389</v>
      </c>
      <c r="G294">
        <v>0.16194690265486728</v>
      </c>
      <c r="H294">
        <v>0.6991150442477877</v>
      </c>
      <c r="I294">
        <v>0.52035398230088492</v>
      </c>
      <c r="J294">
        <v>6.778761061946903E-2</v>
      </c>
      <c r="K294">
        <v>0.54778761061946912</v>
      </c>
      <c r="L294">
        <v>0.12123893805309736</v>
      </c>
      <c r="M294">
        <v>0.72654867256637168</v>
      </c>
      <c r="N294">
        <v>2.5</v>
      </c>
      <c r="O294">
        <v>4</v>
      </c>
      <c r="P294">
        <v>1</v>
      </c>
      <c r="Q294">
        <v>1</v>
      </c>
    </row>
    <row r="295" spans="1:17" x14ac:dyDescent="0.25">
      <c r="A295">
        <v>13</v>
      </c>
      <c r="B295" s="1" t="s">
        <v>594</v>
      </c>
      <c r="C295" t="s">
        <v>525</v>
      </c>
      <c r="D295" t="s">
        <v>595</v>
      </c>
      <c r="E295">
        <v>0.77</v>
      </c>
      <c r="F295">
        <v>0.70649350649350651</v>
      </c>
      <c r="G295">
        <v>0.19610389610389609</v>
      </c>
      <c r="H295">
        <v>0.85454545454545461</v>
      </c>
      <c r="I295">
        <v>0.53116883116883118</v>
      </c>
      <c r="J295">
        <v>9.8701298701298693E-2</v>
      </c>
      <c r="K295">
        <v>0.59480519480519478</v>
      </c>
      <c r="L295">
        <v>0.17012987012987013</v>
      </c>
      <c r="M295">
        <v>0.70909090909090911</v>
      </c>
      <c r="N295">
        <v>2.5</v>
      </c>
      <c r="O295">
        <v>4</v>
      </c>
      <c r="P295">
        <v>1</v>
      </c>
      <c r="Q295">
        <v>46</v>
      </c>
    </row>
    <row r="296" spans="1:17" x14ac:dyDescent="0.25">
      <c r="A296">
        <v>13</v>
      </c>
      <c r="B296" s="1" t="s">
        <v>594</v>
      </c>
      <c r="C296" t="s">
        <v>50</v>
      </c>
      <c r="D296" t="s">
        <v>597</v>
      </c>
      <c r="E296">
        <v>0.8</v>
      </c>
      <c r="F296">
        <v>0.72624999999999995</v>
      </c>
      <c r="G296">
        <v>0.17874999999999996</v>
      </c>
      <c r="H296">
        <v>0.84750000000000003</v>
      </c>
      <c r="I296">
        <v>0.48625000000000002</v>
      </c>
      <c r="J296">
        <v>9.3749999999999986E-2</v>
      </c>
      <c r="K296">
        <v>0.65374999999999994</v>
      </c>
      <c r="L296">
        <v>0.18374999999999997</v>
      </c>
      <c r="M296">
        <v>0.65374999999999994</v>
      </c>
      <c r="N296">
        <v>2.5</v>
      </c>
      <c r="O296">
        <v>4</v>
      </c>
      <c r="P296">
        <v>1</v>
      </c>
      <c r="Q296">
        <v>48</v>
      </c>
    </row>
    <row r="297" spans="1:17" x14ac:dyDescent="0.25">
      <c r="A297">
        <v>13</v>
      </c>
      <c r="B297" s="1" t="s">
        <v>594</v>
      </c>
      <c r="C297" t="s">
        <v>292</v>
      </c>
      <c r="D297" t="s">
        <v>598</v>
      </c>
      <c r="E297">
        <v>0.80400000000000005</v>
      </c>
      <c r="F297">
        <v>0.70771144278606957</v>
      </c>
      <c r="G297">
        <v>0.19776119402985073</v>
      </c>
      <c r="H297">
        <v>0.85696517412935314</v>
      </c>
      <c r="I297">
        <v>0.47885572139303478</v>
      </c>
      <c r="J297">
        <v>7.2139303482587069E-2</v>
      </c>
      <c r="K297">
        <v>0.62686567164179097</v>
      </c>
      <c r="L297">
        <v>0.19527363184079602</v>
      </c>
      <c r="M297">
        <v>0.68656716417910446</v>
      </c>
      <c r="N297">
        <v>2.5</v>
      </c>
      <c r="O297">
        <v>4</v>
      </c>
      <c r="P297">
        <v>1</v>
      </c>
      <c r="Q297">
        <v>49</v>
      </c>
    </row>
    <row r="298" spans="1:17" x14ac:dyDescent="0.25">
      <c r="A298">
        <v>13</v>
      </c>
      <c r="B298" s="1" t="s">
        <v>594</v>
      </c>
      <c r="C298" t="s">
        <v>142</v>
      </c>
      <c r="D298" t="s">
        <v>596</v>
      </c>
      <c r="E298">
        <v>0.83</v>
      </c>
      <c r="F298">
        <v>0.69277108433734935</v>
      </c>
      <c r="G298">
        <v>0.16867469879518074</v>
      </c>
      <c r="H298">
        <v>0.82650602409638563</v>
      </c>
      <c r="I298">
        <v>0.5036144578313253</v>
      </c>
      <c r="J298">
        <v>5.3012048192771083E-2</v>
      </c>
      <c r="K298">
        <v>0.63614457831325311</v>
      </c>
      <c r="L298">
        <v>0.19638554216867471</v>
      </c>
      <c r="M298">
        <v>0.67108433734939765</v>
      </c>
      <c r="N298">
        <v>2.5</v>
      </c>
      <c r="O298">
        <v>4</v>
      </c>
      <c r="P298">
        <v>1</v>
      </c>
      <c r="Q298">
        <v>47</v>
      </c>
    </row>
    <row r="299" spans="1:17" x14ac:dyDescent="0.25">
      <c r="A299">
        <v>108</v>
      </c>
      <c r="B299" s="4" t="s">
        <v>599</v>
      </c>
      <c r="C299" t="s">
        <v>601</v>
      </c>
      <c r="D299" t="s">
        <v>602</v>
      </c>
      <c r="E299">
        <v>0.82299999999999995</v>
      </c>
      <c r="F299">
        <v>0.77521263669501828</v>
      </c>
      <c r="G299">
        <v>0.17739975698663427</v>
      </c>
      <c r="H299">
        <v>0.89793438639125156</v>
      </c>
      <c r="I299">
        <v>0.49574726609963549</v>
      </c>
      <c r="J299">
        <v>5.2247873633049814E-2</v>
      </c>
      <c r="K299">
        <v>0.6804374240583233</v>
      </c>
      <c r="L299">
        <v>0.23450789793438642</v>
      </c>
      <c r="M299">
        <v>0.73268529769137303</v>
      </c>
      <c r="N299">
        <v>3</v>
      </c>
      <c r="O299">
        <v>4</v>
      </c>
      <c r="P299">
        <v>1</v>
      </c>
      <c r="Q299">
        <v>193</v>
      </c>
    </row>
    <row r="300" spans="1:17" x14ac:dyDescent="0.25">
      <c r="A300">
        <v>108</v>
      </c>
      <c r="B300" s="4" t="s">
        <v>599</v>
      </c>
      <c r="C300" t="s">
        <v>83</v>
      </c>
      <c r="D300" t="s">
        <v>600</v>
      </c>
      <c r="E300">
        <v>0.84599999999999997</v>
      </c>
      <c r="F300">
        <v>0.73286052009456271</v>
      </c>
      <c r="G300">
        <v>0.13120567375886524</v>
      </c>
      <c r="H300">
        <v>0.8321513002364066</v>
      </c>
      <c r="I300">
        <v>0.46335697399527193</v>
      </c>
      <c r="J300">
        <v>3.9007092198581561E-2</v>
      </c>
      <c r="K300">
        <v>0.58274231678486998</v>
      </c>
      <c r="L300">
        <v>0.23049645390070925</v>
      </c>
      <c r="M300">
        <v>0.70803782505910162</v>
      </c>
      <c r="N300">
        <v>3</v>
      </c>
      <c r="O300">
        <v>4</v>
      </c>
      <c r="P300">
        <v>1</v>
      </c>
      <c r="Q300">
        <v>192</v>
      </c>
    </row>
    <row r="301" spans="1:17" x14ac:dyDescent="0.25">
      <c r="A301">
        <v>162</v>
      </c>
      <c r="B301" s="1" t="s">
        <v>603</v>
      </c>
      <c r="C301" t="s">
        <v>214</v>
      </c>
      <c r="D301" t="s">
        <v>606</v>
      </c>
      <c r="E301">
        <v>0.83499999999999996</v>
      </c>
      <c r="F301">
        <v>0.76047904191616766</v>
      </c>
      <c r="G301">
        <v>0.11137724550898204</v>
      </c>
      <c r="H301">
        <v>0.89221556886227549</v>
      </c>
      <c r="I301">
        <v>0.52095808383233533</v>
      </c>
      <c r="J301">
        <v>5.3892215568862277E-2</v>
      </c>
      <c r="K301">
        <v>0.60479041916167664</v>
      </c>
      <c r="L301">
        <v>0.21437125748502994</v>
      </c>
      <c r="M301">
        <v>0.76047904191616766</v>
      </c>
      <c r="N301">
        <v>2.5</v>
      </c>
      <c r="O301">
        <v>4</v>
      </c>
      <c r="P301">
        <v>1</v>
      </c>
      <c r="Q301">
        <v>278</v>
      </c>
    </row>
    <row r="302" spans="1:17" x14ac:dyDescent="0.25">
      <c r="A302">
        <v>162</v>
      </c>
      <c r="B302" s="1" t="s">
        <v>603</v>
      </c>
      <c r="C302" t="s">
        <v>604</v>
      </c>
      <c r="D302" t="s">
        <v>605</v>
      </c>
      <c r="E302">
        <v>0.94699999999999995</v>
      </c>
      <c r="F302">
        <v>0.69904963041182688</v>
      </c>
      <c r="G302">
        <v>0.14572333685322073</v>
      </c>
      <c r="H302">
        <v>0.79303062302006344</v>
      </c>
      <c r="I302">
        <v>0.44244984160506862</v>
      </c>
      <c r="J302">
        <v>5.9134107708553332E-2</v>
      </c>
      <c r="K302">
        <v>0.62513199577613521</v>
      </c>
      <c r="L302">
        <v>0.17423442449841606</v>
      </c>
      <c r="M302">
        <v>0.65153115100316794</v>
      </c>
      <c r="N302">
        <v>2.5</v>
      </c>
      <c r="O302">
        <v>4</v>
      </c>
      <c r="P302">
        <v>1</v>
      </c>
      <c r="Q302">
        <v>277</v>
      </c>
    </row>
    <row r="303" spans="1:17" x14ac:dyDescent="0.25">
      <c r="A303">
        <v>162</v>
      </c>
      <c r="B303" s="1" t="s">
        <v>603</v>
      </c>
      <c r="C303" t="s">
        <v>534</v>
      </c>
      <c r="D303" t="s">
        <v>607</v>
      </c>
      <c r="E303">
        <v>0.95299999999999996</v>
      </c>
      <c r="F303">
        <v>0.71458551941238202</v>
      </c>
      <c r="G303">
        <v>0.16684155299055614</v>
      </c>
      <c r="H303">
        <v>0.79013641133263379</v>
      </c>
      <c r="I303">
        <v>0.44596012591815321</v>
      </c>
      <c r="J303">
        <v>3.6726128016789095E-2</v>
      </c>
      <c r="K303">
        <v>0.5802728226652677</v>
      </c>
      <c r="L303">
        <v>0.22980062959076603</v>
      </c>
      <c r="M303">
        <v>0.6726128016789088</v>
      </c>
      <c r="N303">
        <v>2.5</v>
      </c>
      <c r="O303">
        <v>4</v>
      </c>
      <c r="P303">
        <v>1</v>
      </c>
      <c r="Q303">
        <v>279</v>
      </c>
    </row>
  </sheetData>
  <sortState ref="A2:Q303">
    <sortCondition ref="B2:B303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G30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3" sqref="D3"/>
    </sheetView>
  </sheetViews>
  <sheetFormatPr defaultRowHeight="15" x14ac:dyDescent="0.25"/>
  <cols>
    <col min="1" max="1" width="7.5703125" bestFit="1" customWidth="1"/>
    <col min="2" max="2" width="20.28515625" bestFit="1" customWidth="1"/>
    <col min="3" max="3" width="15.140625" bestFit="1" customWidth="1"/>
    <col min="4" max="4" width="11" bestFit="1" customWidth="1"/>
    <col min="5" max="5" width="6.42578125" bestFit="1" customWidth="1"/>
    <col min="6" max="6" width="4.85546875" bestFit="1" customWidth="1"/>
    <col min="7" max="7" width="13.28515625" bestFit="1" customWidth="1"/>
    <col min="8" max="8" width="11.5703125" bestFit="1" customWidth="1"/>
    <col min="9" max="10" width="9" bestFit="1" customWidth="1"/>
    <col min="11" max="11" width="10" bestFit="1" customWidth="1"/>
    <col min="12" max="12" width="9" bestFit="1" customWidth="1"/>
    <col min="13" max="14" width="10" bestFit="1" customWidth="1"/>
    <col min="15" max="15" width="9" bestFit="1" customWidth="1"/>
    <col min="16" max="16" width="8" bestFit="1" customWidth="1"/>
    <col min="17" max="17" width="7.140625" bestFit="1" customWidth="1"/>
    <col min="18" max="18" width="5.28515625" bestFit="1" customWidth="1"/>
    <col min="19" max="19" width="9.42578125" bestFit="1" customWidth="1"/>
    <col min="20" max="20" width="14" bestFit="1" customWidth="1"/>
    <col min="21" max="21" width="10.5703125" bestFit="1" customWidth="1"/>
    <col min="23" max="23" width="7.42578125" bestFit="1" customWidth="1"/>
    <col min="24" max="24" width="5.5703125" bestFit="1" customWidth="1"/>
    <col min="25" max="33" width="12" bestFit="1" customWidth="1"/>
    <col min="262" max="262" width="17" customWidth="1"/>
    <col min="263" max="263" width="16.140625" bestFit="1" customWidth="1"/>
    <col min="276" max="276" width="11.28515625" customWidth="1"/>
    <col min="518" max="518" width="17" customWidth="1"/>
    <col min="519" max="519" width="16.140625" bestFit="1" customWidth="1"/>
    <col min="532" max="532" width="11.28515625" customWidth="1"/>
    <col min="774" max="774" width="17" customWidth="1"/>
    <col min="775" max="775" width="16.140625" bestFit="1" customWidth="1"/>
    <col min="788" max="788" width="11.28515625" customWidth="1"/>
    <col min="1030" max="1030" width="17" customWidth="1"/>
    <col min="1031" max="1031" width="16.140625" bestFit="1" customWidth="1"/>
    <col min="1044" max="1044" width="11.28515625" customWidth="1"/>
    <col min="1286" max="1286" width="17" customWidth="1"/>
    <col min="1287" max="1287" width="16.140625" bestFit="1" customWidth="1"/>
    <col min="1300" max="1300" width="11.28515625" customWidth="1"/>
    <col min="1542" max="1542" width="17" customWidth="1"/>
    <col min="1543" max="1543" width="16.140625" bestFit="1" customWidth="1"/>
    <col min="1556" max="1556" width="11.28515625" customWidth="1"/>
    <col min="1798" max="1798" width="17" customWidth="1"/>
    <col min="1799" max="1799" width="16.140625" bestFit="1" customWidth="1"/>
    <col min="1812" max="1812" width="11.28515625" customWidth="1"/>
    <col min="2054" max="2054" width="17" customWidth="1"/>
    <col min="2055" max="2055" width="16.140625" bestFit="1" customWidth="1"/>
    <col min="2068" max="2068" width="11.28515625" customWidth="1"/>
    <col min="2310" max="2310" width="17" customWidth="1"/>
    <col min="2311" max="2311" width="16.140625" bestFit="1" customWidth="1"/>
    <col min="2324" max="2324" width="11.28515625" customWidth="1"/>
    <col min="2566" max="2566" width="17" customWidth="1"/>
    <col min="2567" max="2567" width="16.140625" bestFit="1" customWidth="1"/>
    <col min="2580" max="2580" width="11.28515625" customWidth="1"/>
    <col min="2822" max="2822" width="17" customWidth="1"/>
    <col min="2823" max="2823" width="16.140625" bestFit="1" customWidth="1"/>
    <col min="2836" max="2836" width="11.28515625" customWidth="1"/>
    <col min="3078" max="3078" width="17" customWidth="1"/>
    <col min="3079" max="3079" width="16.140625" bestFit="1" customWidth="1"/>
    <col min="3092" max="3092" width="11.28515625" customWidth="1"/>
    <col min="3334" max="3334" width="17" customWidth="1"/>
    <col min="3335" max="3335" width="16.140625" bestFit="1" customWidth="1"/>
    <col min="3348" max="3348" width="11.28515625" customWidth="1"/>
    <col min="3590" max="3590" width="17" customWidth="1"/>
    <col min="3591" max="3591" width="16.140625" bestFit="1" customWidth="1"/>
    <col min="3604" max="3604" width="11.28515625" customWidth="1"/>
    <col min="3846" max="3846" width="17" customWidth="1"/>
    <col min="3847" max="3847" width="16.140625" bestFit="1" customWidth="1"/>
    <col min="3860" max="3860" width="11.28515625" customWidth="1"/>
    <col min="4102" max="4102" width="17" customWidth="1"/>
    <col min="4103" max="4103" width="16.140625" bestFit="1" customWidth="1"/>
    <col min="4116" max="4116" width="11.28515625" customWidth="1"/>
    <col min="4358" max="4358" width="17" customWidth="1"/>
    <col min="4359" max="4359" width="16.140625" bestFit="1" customWidth="1"/>
    <col min="4372" max="4372" width="11.28515625" customWidth="1"/>
    <col min="4614" max="4614" width="17" customWidth="1"/>
    <col min="4615" max="4615" width="16.140625" bestFit="1" customWidth="1"/>
    <col min="4628" max="4628" width="11.28515625" customWidth="1"/>
    <col min="4870" max="4870" width="17" customWidth="1"/>
    <col min="4871" max="4871" width="16.140625" bestFit="1" customWidth="1"/>
    <col min="4884" max="4884" width="11.28515625" customWidth="1"/>
    <col min="5126" max="5126" width="17" customWidth="1"/>
    <col min="5127" max="5127" width="16.140625" bestFit="1" customWidth="1"/>
    <col min="5140" max="5140" width="11.28515625" customWidth="1"/>
    <col min="5382" max="5382" width="17" customWidth="1"/>
    <col min="5383" max="5383" width="16.140625" bestFit="1" customWidth="1"/>
    <col min="5396" max="5396" width="11.28515625" customWidth="1"/>
    <col min="5638" max="5638" width="17" customWidth="1"/>
    <col min="5639" max="5639" width="16.140625" bestFit="1" customWidth="1"/>
    <col min="5652" max="5652" width="11.28515625" customWidth="1"/>
    <col min="5894" max="5894" width="17" customWidth="1"/>
    <col min="5895" max="5895" width="16.140625" bestFit="1" customWidth="1"/>
    <col min="5908" max="5908" width="11.28515625" customWidth="1"/>
    <col min="6150" max="6150" width="17" customWidth="1"/>
    <col min="6151" max="6151" width="16.140625" bestFit="1" customWidth="1"/>
    <col min="6164" max="6164" width="11.28515625" customWidth="1"/>
    <col min="6406" max="6406" width="17" customWidth="1"/>
    <col min="6407" max="6407" width="16.140625" bestFit="1" customWidth="1"/>
    <col min="6420" max="6420" width="11.28515625" customWidth="1"/>
    <col min="6662" max="6662" width="17" customWidth="1"/>
    <col min="6663" max="6663" width="16.140625" bestFit="1" customWidth="1"/>
    <col min="6676" max="6676" width="11.28515625" customWidth="1"/>
    <col min="6918" max="6918" width="17" customWidth="1"/>
    <col min="6919" max="6919" width="16.140625" bestFit="1" customWidth="1"/>
    <col min="6932" max="6932" width="11.28515625" customWidth="1"/>
    <col min="7174" max="7174" width="17" customWidth="1"/>
    <col min="7175" max="7175" width="16.140625" bestFit="1" customWidth="1"/>
    <col min="7188" max="7188" width="11.28515625" customWidth="1"/>
    <col min="7430" max="7430" width="17" customWidth="1"/>
    <col min="7431" max="7431" width="16.140625" bestFit="1" customWidth="1"/>
    <col min="7444" max="7444" width="11.28515625" customWidth="1"/>
    <col min="7686" max="7686" width="17" customWidth="1"/>
    <col min="7687" max="7687" width="16.140625" bestFit="1" customWidth="1"/>
    <col min="7700" max="7700" width="11.28515625" customWidth="1"/>
    <col min="7942" max="7942" width="17" customWidth="1"/>
    <col min="7943" max="7943" width="16.140625" bestFit="1" customWidth="1"/>
    <col min="7956" max="7956" width="11.28515625" customWidth="1"/>
    <col min="8198" max="8198" width="17" customWidth="1"/>
    <col min="8199" max="8199" width="16.140625" bestFit="1" customWidth="1"/>
    <col min="8212" max="8212" width="11.28515625" customWidth="1"/>
    <col min="8454" max="8454" width="17" customWidth="1"/>
    <col min="8455" max="8455" width="16.140625" bestFit="1" customWidth="1"/>
    <col min="8468" max="8468" width="11.28515625" customWidth="1"/>
    <col min="8710" max="8710" width="17" customWidth="1"/>
    <col min="8711" max="8711" width="16.140625" bestFit="1" customWidth="1"/>
    <col min="8724" max="8724" width="11.28515625" customWidth="1"/>
    <col min="8966" max="8966" width="17" customWidth="1"/>
    <col min="8967" max="8967" width="16.140625" bestFit="1" customWidth="1"/>
    <col min="8980" max="8980" width="11.28515625" customWidth="1"/>
    <col min="9222" max="9222" width="17" customWidth="1"/>
    <col min="9223" max="9223" width="16.140625" bestFit="1" customWidth="1"/>
    <col min="9236" max="9236" width="11.28515625" customWidth="1"/>
    <col min="9478" max="9478" width="17" customWidth="1"/>
    <col min="9479" max="9479" width="16.140625" bestFit="1" customWidth="1"/>
    <col min="9492" max="9492" width="11.28515625" customWidth="1"/>
    <col min="9734" max="9734" width="17" customWidth="1"/>
    <col min="9735" max="9735" width="16.140625" bestFit="1" customWidth="1"/>
    <col min="9748" max="9748" width="11.28515625" customWidth="1"/>
    <col min="9990" max="9990" width="17" customWidth="1"/>
    <col min="9991" max="9991" width="16.140625" bestFit="1" customWidth="1"/>
    <col min="10004" max="10004" width="11.28515625" customWidth="1"/>
    <col min="10246" max="10246" width="17" customWidth="1"/>
    <col min="10247" max="10247" width="16.140625" bestFit="1" customWidth="1"/>
    <col min="10260" max="10260" width="11.28515625" customWidth="1"/>
    <col min="10502" max="10502" width="17" customWidth="1"/>
    <col min="10503" max="10503" width="16.140625" bestFit="1" customWidth="1"/>
    <col min="10516" max="10516" width="11.28515625" customWidth="1"/>
    <col min="10758" max="10758" width="17" customWidth="1"/>
    <col min="10759" max="10759" width="16.140625" bestFit="1" customWidth="1"/>
    <col min="10772" max="10772" width="11.28515625" customWidth="1"/>
    <col min="11014" max="11014" width="17" customWidth="1"/>
    <col min="11015" max="11015" width="16.140625" bestFit="1" customWidth="1"/>
    <col min="11028" max="11028" width="11.28515625" customWidth="1"/>
    <col min="11270" max="11270" width="17" customWidth="1"/>
    <col min="11271" max="11271" width="16.140625" bestFit="1" customWidth="1"/>
    <col min="11284" max="11284" width="11.28515625" customWidth="1"/>
    <col min="11526" max="11526" width="17" customWidth="1"/>
    <col min="11527" max="11527" width="16.140625" bestFit="1" customWidth="1"/>
    <col min="11540" max="11540" width="11.28515625" customWidth="1"/>
    <col min="11782" max="11782" width="17" customWidth="1"/>
    <col min="11783" max="11783" width="16.140625" bestFit="1" customWidth="1"/>
    <col min="11796" max="11796" width="11.28515625" customWidth="1"/>
    <col min="12038" max="12038" width="17" customWidth="1"/>
    <col min="12039" max="12039" width="16.140625" bestFit="1" customWidth="1"/>
    <col min="12052" max="12052" width="11.28515625" customWidth="1"/>
    <col min="12294" max="12294" width="17" customWidth="1"/>
    <col min="12295" max="12295" width="16.140625" bestFit="1" customWidth="1"/>
    <col min="12308" max="12308" width="11.28515625" customWidth="1"/>
    <col min="12550" max="12550" width="17" customWidth="1"/>
    <col min="12551" max="12551" width="16.140625" bestFit="1" customWidth="1"/>
    <col min="12564" max="12564" width="11.28515625" customWidth="1"/>
    <col min="12806" max="12806" width="17" customWidth="1"/>
    <col min="12807" max="12807" width="16.140625" bestFit="1" customWidth="1"/>
    <col min="12820" max="12820" width="11.28515625" customWidth="1"/>
    <col min="13062" max="13062" width="17" customWidth="1"/>
    <col min="13063" max="13063" width="16.140625" bestFit="1" customWidth="1"/>
    <col min="13076" max="13076" width="11.28515625" customWidth="1"/>
    <col min="13318" max="13318" width="17" customWidth="1"/>
    <col min="13319" max="13319" width="16.140625" bestFit="1" customWidth="1"/>
    <col min="13332" max="13332" width="11.28515625" customWidth="1"/>
    <col min="13574" max="13574" width="17" customWidth="1"/>
    <col min="13575" max="13575" width="16.140625" bestFit="1" customWidth="1"/>
    <col min="13588" max="13588" width="11.28515625" customWidth="1"/>
    <col min="13830" max="13830" width="17" customWidth="1"/>
    <col min="13831" max="13831" width="16.140625" bestFit="1" customWidth="1"/>
    <col min="13844" max="13844" width="11.28515625" customWidth="1"/>
    <col min="14086" max="14086" width="17" customWidth="1"/>
    <col min="14087" max="14087" width="16.140625" bestFit="1" customWidth="1"/>
    <col min="14100" max="14100" width="11.28515625" customWidth="1"/>
    <col min="14342" max="14342" width="17" customWidth="1"/>
    <col min="14343" max="14343" width="16.140625" bestFit="1" customWidth="1"/>
    <col min="14356" max="14356" width="11.28515625" customWidth="1"/>
    <col min="14598" max="14598" width="17" customWidth="1"/>
    <col min="14599" max="14599" width="16.140625" bestFit="1" customWidth="1"/>
    <col min="14612" max="14612" width="11.28515625" customWidth="1"/>
    <col min="14854" max="14854" width="17" customWidth="1"/>
    <col min="14855" max="14855" width="16.140625" bestFit="1" customWidth="1"/>
    <col min="14868" max="14868" width="11.28515625" customWidth="1"/>
    <col min="15110" max="15110" width="17" customWidth="1"/>
    <col min="15111" max="15111" width="16.140625" bestFit="1" customWidth="1"/>
    <col min="15124" max="15124" width="11.28515625" customWidth="1"/>
    <col min="15366" max="15366" width="17" customWidth="1"/>
    <col min="15367" max="15367" width="16.140625" bestFit="1" customWidth="1"/>
    <col min="15380" max="15380" width="11.28515625" customWidth="1"/>
    <col min="15622" max="15622" width="17" customWidth="1"/>
    <col min="15623" max="15623" width="16.140625" bestFit="1" customWidth="1"/>
    <col min="15636" max="15636" width="11.28515625" customWidth="1"/>
    <col min="15878" max="15878" width="17" customWidth="1"/>
    <col min="15879" max="15879" width="16.140625" bestFit="1" customWidth="1"/>
    <col min="15892" max="15892" width="11.28515625" customWidth="1"/>
    <col min="16134" max="16134" width="17" customWidth="1"/>
    <col min="16135" max="16135" width="16.140625" bestFit="1" customWidth="1"/>
    <col min="16148" max="16148" width="11.28515625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660</v>
      </c>
      <c r="E1" t="s">
        <v>667</v>
      </c>
      <c r="F1" t="s">
        <v>668</v>
      </c>
      <c r="G1" t="s">
        <v>669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664</v>
      </c>
      <c r="T1" t="s">
        <v>14</v>
      </c>
      <c r="U1" t="s">
        <v>665</v>
      </c>
      <c r="V1" t="s">
        <v>659</v>
      </c>
      <c r="W1" t="s">
        <v>658</v>
      </c>
      <c r="X1" t="s">
        <v>657</v>
      </c>
      <c r="Y1" t="s">
        <v>656</v>
      </c>
      <c r="Z1" t="s">
        <v>655</v>
      </c>
      <c r="AA1" t="s">
        <v>654</v>
      </c>
      <c r="AB1" t="s">
        <v>653</v>
      </c>
      <c r="AC1" t="s">
        <v>652</v>
      </c>
      <c r="AD1" t="s">
        <v>651</v>
      </c>
      <c r="AE1" t="s">
        <v>650</v>
      </c>
      <c r="AF1" t="s">
        <v>649</v>
      </c>
      <c r="AG1" t="s">
        <v>648</v>
      </c>
    </row>
    <row r="2" spans="1:33" x14ac:dyDescent="0.25">
      <c r="A2">
        <v>83</v>
      </c>
      <c r="B2" s="1" t="s">
        <v>15</v>
      </c>
      <c r="C2" t="s">
        <v>18</v>
      </c>
      <c r="D2" t="str">
        <f t="shared" ref="D2:D33" si="0">LEFT(C2,SEARCH("(",C2)-2)</f>
        <v>CLIVRT</v>
      </c>
      <c r="E2" t="str">
        <f t="shared" ref="E2:E33" si="1">RIGHT(LEFT(C2,SEARCH("(",C2)-1),1)</f>
        <v>3</v>
      </c>
      <c r="F2" t="str">
        <f t="shared" ref="F2:F33" si="2">LEFT(RIGHT(C2,2),1)</f>
        <v>B</v>
      </c>
      <c r="G2" t="str">
        <f t="shared" ref="G2:G65" si="3">CONCATENATE(D2,E2,F2)</f>
        <v>CLIVRT3B</v>
      </c>
      <c r="H2" t="s">
        <v>19</v>
      </c>
      <c r="I2">
        <v>0.69799999999999995</v>
      </c>
      <c r="J2">
        <v>0.44600000000000001</v>
      </c>
      <c r="K2">
        <v>9.5000000000000001E-2</v>
      </c>
      <c r="L2">
        <v>0.57399999999999995</v>
      </c>
      <c r="M2">
        <v>0.31900000000000001</v>
      </c>
      <c r="N2">
        <v>5.3999999999999999E-2</v>
      </c>
      <c r="O2">
        <v>0.57999999999999996</v>
      </c>
      <c r="P2">
        <v>0.109</v>
      </c>
      <c r="Q2">
        <v>0.49199999999999999</v>
      </c>
      <c r="R2">
        <v>2</v>
      </c>
      <c r="S2">
        <v>4</v>
      </c>
      <c r="T2">
        <v>3</v>
      </c>
      <c r="U2">
        <v>163</v>
      </c>
      <c r="V2" t="s">
        <v>623</v>
      </c>
      <c r="W2" t="s">
        <v>609</v>
      </c>
      <c r="X2" t="s">
        <v>627</v>
      </c>
      <c r="Y2">
        <v>29.662331565296217</v>
      </c>
      <c r="Z2">
        <v>107.93</v>
      </c>
      <c r="AA2">
        <v>4.3319783051806345E-2</v>
      </c>
      <c r="AB2">
        <v>0</v>
      </c>
      <c r="AC2">
        <v>3.3327163578207218E-2</v>
      </c>
      <c r="AD2">
        <v>0.826110157563263</v>
      </c>
      <c r="AE2">
        <v>0</v>
      </c>
      <c r="AF2">
        <v>17.149999999999999</v>
      </c>
      <c r="AG2">
        <v>17.149999999999999</v>
      </c>
    </row>
    <row r="3" spans="1:33" x14ac:dyDescent="0.25">
      <c r="A3">
        <v>83</v>
      </c>
      <c r="B3" s="1" t="s">
        <v>15</v>
      </c>
      <c r="C3" t="s">
        <v>16</v>
      </c>
      <c r="D3" t="str">
        <f t="shared" si="0"/>
        <v>CLIVRT</v>
      </c>
      <c r="E3" t="str">
        <f t="shared" si="1"/>
        <v>1</v>
      </c>
      <c r="F3" t="str">
        <f t="shared" si="2"/>
        <v>B</v>
      </c>
      <c r="G3" t="str">
        <f t="shared" si="3"/>
        <v>CLIVRT1B</v>
      </c>
      <c r="H3" t="s">
        <v>17</v>
      </c>
      <c r="I3">
        <v>0.69099999999999995</v>
      </c>
      <c r="J3">
        <v>0.44700000000000001</v>
      </c>
      <c r="K3">
        <v>0.08</v>
      </c>
      <c r="L3">
        <v>0.53700000000000003</v>
      </c>
      <c r="M3">
        <v>0.28799999999999998</v>
      </c>
      <c r="N3">
        <v>2.1000000000000001E-2</v>
      </c>
      <c r="O3">
        <v>0.36199999999999999</v>
      </c>
      <c r="P3">
        <v>8.2000000000000003E-2</v>
      </c>
      <c r="Q3">
        <v>0.377</v>
      </c>
      <c r="R3">
        <v>2</v>
      </c>
      <c r="S3">
        <v>4</v>
      </c>
      <c r="T3">
        <v>3</v>
      </c>
      <c r="U3">
        <v>162</v>
      </c>
      <c r="V3" t="s">
        <v>623</v>
      </c>
      <c r="W3" t="s">
        <v>609</v>
      </c>
      <c r="X3" t="s">
        <v>627</v>
      </c>
      <c r="Y3">
        <v>29.662331565296217</v>
      </c>
      <c r="Z3">
        <v>107.93</v>
      </c>
      <c r="AA3">
        <v>4.3319783051806345E-2</v>
      </c>
      <c r="AB3">
        <v>0</v>
      </c>
      <c r="AC3">
        <v>3.3327163578207218E-2</v>
      </c>
      <c r="AD3">
        <v>0.826110157563263</v>
      </c>
      <c r="AE3">
        <v>0</v>
      </c>
      <c r="AF3">
        <v>17.149999999999999</v>
      </c>
      <c r="AG3">
        <v>17.149999999999999</v>
      </c>
    </row>
    <row r="4" spans="1:33" x14ac:dyDescent="0.25">
      <c r="A4">
        <v>182</v>
      </c>
      <c r="B4" s="1" t="s">
        <v>20</v>
      </c>
      <c r="C4" t="s">
        <v>21</v>
      </c>
      <c r="D4" t="str">
        <f t="shared" si="0"/>
        <v>NHLMRT</v>
      </c>
      <c r="E4" t="str">
        <f t="shared" si="1"/>
        <v>1</v>
      </c>
      <c r="F4" t="str">
        <f t="shared" si="2"/>
        <v>C</v>
      </c>
      <c r="G4" t="str">
        <f t="shared" si="3"/>
        <v>NHLMRT1C</v>
      </c>
      <c r="H4" t="s">
        <v>22</v>
      </c>
      <c r="I4">
        <v>2.15</v>
      </c>
      <c r="J4">
        <v>1.44</v>
      </c>
      <c r="K4">
        <v>6.5000000000000002E-2</v>
      </c>
      <c r="L4">
        <v>1.52</v>
      </c>
      <c r="M4">
        <v>1.22</v>
      </c>
      <c r="N4">
        <v>0.20699999999999999</v>
      </c>
      <c r="O4">
        <v>0.89600000000000002</v>
      </c>
      <c r="P4">
        <v>0.217</v>
      </c>
      <c r="Q4">
        <v>1.19</v>
      </c>
      <c r="R4">
        <v>0.5</v>
      </c>
      <c r="S4">
        <v>5</v>
      </c>
      <c r="T4">
        <v>1</v>
      </c>
      <c r="U4">
        <v>298</v>
      </c>
      <c r="V4" t="s">
        <v>636</v>
      </c>
      <c r="W4" t="s">
        <v>609</v>
      </c>
      <c r="X4" t="s">
        <v>635</v>
      </c>
      <c r="Y4">
        <v>14.939280870321058</v>
      </c>
      <c r="Z4">
        <v>223.13499999999999</v>
      </c>
      <c r="AA4">
        <v>0</v>
      </c>
      <c r="AB4">
        <v>0.67976048516731191</v>
      </c>
      <c r="AC4">
        <v>9.9834078899207576E-2</v>
      </c>
      <c r="AD4">
        <v>0.16590455026930112</v>
      </c>
      <c r="AE4">
        <v>0</v>
      </c>
      <c r="AF4">
        <v>24.841666666666665</v>
      </c>
      <c r="AG4">
        <v>24.841666666666665</v>
      </c>
    </row>
    <row r="5" spans="1:33" x14ac:dyDescent="0.25">
      <c r="A5">
        <v>119</v>
      </c>
      <c r="B5" s="2" t="s">
        <v>23</v>
      </c>
      <c r="C5" t="s">
        <v>26</v>
      </c>
      <c r="D5" t="str">
        <f t="shared" si="0"/>
        <v>IMBRT</v>
      </c>
      <c r="E5" t="str">
        <f t="shared" si="1"/>
        <v>2</v>
      </c>
      <c r="F5" t="str">
        <f t="shared" si="2"/>
        <v>E</v>
      </c>
      <c r="G5" t="str">
        <f t="shared" si="3"/>
        <v>IMBRT2E</v>
      </c>
      <c r="H5" t="s">
        <v>27</v>
      </c>
      <c r="I5">
        <v>0.51300000000000001</v>
      </c>
      <c r="J5">
        <v>1.082308</v>
      </c>
      <c r="K5">
        <v>0.28583389999999997</v>
      </c>
      <c r="L5">
        <v>0.47599999999999998</v>
      </c>
      <c r="M5">
        <v>0.28699999999999998</v>
      </c>
      <c r="N5">
        <v>3.3000000000000002E-2</v>
      </c>
      <c r="O5">
        <v>0.32800000000000001</v>
      </c>
      <c r="P5">
        <v>7.3999999999999996E-2</v>
      </c>
      <c r="Q5">
        <v>0.31</v>
      </c>
      <c r="R5">
        <v>0.5</v>
      </c>
      <c r="S5">
        <v>2</v>
      </c>
      <c r="T5">
        <v>1</v>
      </c>
      <c r="U5">
        <v>207</v>
      </c>
      <c r="V5" t="s">
        <v>636</v>
      </c>
      <c r="W5" t="s">
        <v>609</v>
      </c>
      <c r="X5" t="s">
        <v>640</v>
      </c>
      <c r="Y5">
        <v>14.340862274460726</v>
      </c>
      <c r="Z5">
        <v>216.60499999999999</v>
      </c>
      <c r="AA5">
        <v>0</v>
      </c>
      <c r="AB5">
        <v>0.13294139905379687</v>
      </c>
      <c r="AC5">
        <v>0.13294139905379687</v>
      </c>
      <c r="AD5">
        <v>0.39003531977071548</v>
      </c>
      <c r="AE5">
        <v>0</v>
      </c>
      <c r="AF5">
        <v>14.501041666666666</v>
      </c>
      <c r="AG5">
        <v>14.501041666666666</v>
      </c>
    </row>
    <row r="6" spans="1:33" x14ac:dyDescent="0.25">
      <c r="A6">
        <v>119</v>
      </c>
      <c r="B6" s="2" t="s">
        <v>23</v>
      </c>
      <c r="C6" t="s">
        <v>24</v>
      </c>
      <c r="D6" t="str">
        <f t="shared" si="0"/>
        <v>KIALPS</v>
      </c>
      <c r="E6" t="str">
        <f t="shared" si="1"/>
        <v>3</v>
      </c>
      <c r="F6" t="str">
        <f t="shared" si="2"/>
        <v>A</v>
      </c>
      <c r="G6" t="str">
        <f t="shared" si="3"/>
        <v>KIALPS3A</v>
      </c>
      <c r="H6" t="s">
        <v>25</v>
      </c>
      <c r="I6">
        <v>0.50900000000000001</v>
      </c>
      <c r="J6">
        <v>1.082308</v>
      </c>
      <c r="K6">
        <v>0.28583389999999997</v>
      </c>
      <c r="L6">
        <v>0.45700000000000002</v>
      </c>
      <c r="M6">
        <v>0.24399999999999999</v>
      </c>
      <c r="N6">
        <v>3.1E-2</v>
      </c>
      <c r="O6">
        <v>0.311</v>
      </c>
      <c r="P6">
        <v>5.8000000000000003E-2</v>
      </c>
      <c r="Q6">
        <v>0.30399999999999999</v>
      </c>
      <c r="R6">
        <v>0.5</v>
      </c>
      <c r="S6">
        <v>2</v>
      </c>
      <c r="T6">
        <v>1</v>
      </c>
      <c r="U6">
        <v>206</v>
      </c>
      <c r="V6" t="s">
        <v>636</v>
      </c>
      <c r="W6" t="s">
        <v>616</v>
      </c>
      <c r="X6" t="s">
        <v>644</v>
      </c>
      <c r="Y6">
        <v>11.095310929738964</v>
      </c>
      <c r="Z6">
        <v>166.88980263157893</v>
      </c>
      <c r="AA6">
        <v>0.74562989685542735</v>
      </c>
      <c r="AB6">
        <v>0</v>
      </c>
      <c r="AC6">
        <v>0.14284703195870205</v>
      </c>
      <c r="AD6">
        <v>3.3327163578207218E-2</v>
      </c>
      <c r="AE6">
        <v>6.6666172849381457E-3</v>
      </c>
      <c r="AF6">
        <v>16.585416666666667</v>
      </c>
      <c r="AG6">
        <v>16.585416666666667</v>
      </c>
    </row>
    <row r="7" spans="1:33" x14ac:dyDescent="0.25">
      <c r="A7">
        <v>109</v>
      </c>
      <c r="B7" s="1" t="s">
        <v>28</v>
      </c>
      <c r="C7" t="s">
        <v>21</v>
      </c>
      <c r="D7" t="str">
        <f t="shared" si="0"/>
        <v>NHLMRT</v>
      </c>
      <c r="E7" t="str">
        <f t="shared" si="1"/>
        <v>1</v>
      </c>
      <c r="F7" t="str">
        <f t="shared" si="2"/>
        <v>C</v>
      </c>
      <c r="G7" t="str">
        <f t="shared" si="3"/>
        <v>NHLMRT1C</v>
      </c>
      <c r="H7" t="s">
        <v>31</v>
      </c>
      <c r="I7">
        <v>1.97</v>
      </c>
      <c r="J7">
        <v>0.89</v>
      </c>
      <c r="K7">
        <v>0.20899999999999999</v>
      </c>
      <c r="L7">
        <v>1.32</v>
      </c>
      <c r="M7">
        <v>0.80400000000000005</v>
      </c>
      <c r="N7">
        <v>5.8999999999999997E-2</v>
      </c>
      <c r="O7">
        <v>1.76</v>
      </c>
      <c r="P7">
        <v>0.34899999999999998</v>
      </c>
      <c r="Q7">
        <v>1.66</v>
      </c>
      <c r="R7">
        <v>2</v>
      </c>
      <c r="S7">
        <v>5</v>
      </c>
      <c r="T7">
        <v>1</v>
      </c>
      <c r="U7">
        <v>195</v>
      </c>
      <c r="V7" t="s">
        <v>636</v>
      </c>
      <c r="W7" t="s">
        <v>609</v>
      </c>
      <c r="X7" t="s">
        <v>635</v>
      </c>
      <c r="Y7">
        <v>14.939280870321058</v>
      </c>
      <c r="Z7">
        <v>223.13499999999999</v>
      </c>
      <c r="AA7">
        <v>0</v>
      </c>
      <c r="AB7">
        <v>0.67976048516731191</v>
      </c>
      <c r="AC7">
        <v>9.9834078899207576E-2</v>
      </c>
      <c r="AD7">
        <v>0.16590455026930112</v>
      </c>
      <c r="AE7">
        <v>0</v>
      </c>
      <c r="AF7">
        <v>24.841666666666665</v>
      </c>
      <c r="AG7">
        <v>24.841666666666665</v>
      </c>
    </row>
    <row r="8" spans="1:33" x14ac:dyDescent="0.25">
      <c r="A8">
        <v>109</v>
      </c>
      <c r="B8" s="1" t="s">
        <v>28</v>
      </c>
      <c r="C8" t="s">
        <v>29</v>
      </c>
      <c r="D8" t="str">
        <f t="shared" si="0"/>
        <v>KIALRT</v>
      </c>
      <c r="E8" t="str">
        <f t="shared" si="1"/>
        <v>1</v>
      </c>
      <c r="F8" t="str">
        <f t="shared" si="2"/>
        <v>A</v>
      </c>
      <c r="G8" t="str">
        <f t="shared" si="3"/>
        <v>KIALRT1A</v>
      </c>
      <c r="H8" t="s">
        <v>30</v>
      </c>
      <c r="I8">
        <v>1.82</v>
      </c>
      <c r="J8">
        <v>0.85799999999999998</v>
      </c>
      <c r="K8">
        <v>0.16800000000000001</v>
      </c>
      <c r="L8">
        <v>1.25</v>
      </c>
      <c r="M8">
        <v>0.80900000000000005</v>
      </c>
      <c r="N8">
        <v>6.8000000000000005E-2</v>
      </c>
      <c r="O8">
        <v>1.67</v>
      </c>
      <c r="P8">
        <v>0.29599999999999999</v>
      </c>
      <c r="Q8">
        <v>1.61</v>
      </c>
      <c r="R8">
        <v>2</v>
      </c>
      <c r="S8">
        <v>5</v>
      </c>
      <c r="T8">
        <v>1</v>
      </c>
      <c r="U8">
        <v>194</v>
      </c>
      <c r="V8" t="s">
        <v>636</v>
      </c>
      <c r="W8" t="s">
        <v>609</v>
      </c>
      <c r="X8" t="s">
        <v>638</v>
      </c>
      <c r="Y8">
        <v>13.045186596487817</v>
      </c>
      <c r="Z8">
        <v>128.94155844155844</v>
      </c>
      <c r="AA8">
        <v>0</v>
      </c>
      <c r="AB8">
        <v>0.13294139905379687</v>
      </c>
      <c r="AC8">
        <v>5.6636383245340531E-2</v>
      </c>
      <c r="AD8">
        <v>0.34322155508594387</v>
      </c>
      <c r="AE8">
        <v>0.31159970079793931</v>
      </c>
      <c r="AF8">
        <v>18.683333333333334</v>
      </c>
      <c r="AG8">
        <v>33.016666666666666</v>
      </c>
    </row>
    <row r="9" spans="1:33" x14ac:dyDescent="0.25">
      <c r="A9">
        <v>19</v>
      </c>
      <c r="B9" s="1" t="s">
        <v>32</v>
      </c>
      <c r="C9" t="s">
        <v>37</v>
      </c>
      <c r="D9" t="str">
        <f t="shared" si="0"/>
        <v>IMBPS</v>
      </c>
      <c r="E9" t="str">
        <f t="shared" si="1"/>
        <v>2</v>
      </c>
      <c r="F9" t="str">
        <f t="shared" si="2"/>
        <v>E</v>
      </c>
      <c r="G9" t="str">
        <f t="shared" si="3"/>
        <v>IMBPS2E</v>
      </c>
      <c r="H9" t="s">
        <v>38</v>
      </c>
      <c r="I9">
        <v>1.8</v>
      </c>
      <c r="J9">
        <v>0.6</v>
      </c>
      <c r="K9">
        <v>0.311</v>
      </c>
      <c r="L9">
        <v>1.2</v>
      </c>
      <c r="M9">
        <v>0.6</v>
      </c>
      <c r="N9">
        <v>0.15</v>
      </c>
      <c r="O9">
        <v>1.43</v>
      </c>
      <c r="P9">
        <v>0.28000000000000003</v>
      </c>
      <c r="Q9">
        <v>1.43</v>
      </c>
      <c r="R9">
        <v>0.5</v>
      </c>
      <c r="S9">
        <v>6</v>
      </c>
      <c r="T9">
        <v>2</v>
      </c>
      <c r="U9">
        <v>61</v>
      </c>
      <c r="V9" t="s">
        <v>636</v>
      </c>
      <c r="W9" t="s">
        <v>616</v>
      </c>
      <c r="X9" t="s">
        <v>646</v>
      </c>
      <c r="Y9">
        <v>10.235867298445083</v>
      </c>
      <c r="Z9">
        <v>115.30756578947367</v>
      </c>
      <c r="AA9">
        <v>0</v>
      </c>
      <c r="AB9">
        <v>0.77123743335980777</v>
      </c>
      <c r="AC9">
        <v>0.12633037304374875</v>
      </c>
      <c r="AD9">
        <v>0</v>
      </c>
      <c r="AE9">
        <v>2.3331216567949349E-2</v>
      </c>
      <c r="AF9">
        <v>25.78125</v>
      </c>
      <c r="AG9">
        <v>25.78125</v>
      </c>
    </row>
    <row r="10" spans="1:33" x14ac:dyDescent="0.25">
      <c r="A10">
        <v>19</v>
      </c>
      <c r="B10" s="1" t="s">
        <v>32</v>
      </c>
      <c r="C10" t="s">
        <v>35</v>
      </c>
      <c r="D10" t="str">
        <f t="shared" si="0"/>
        <v>LAURRT</v>
      </c>
      <c r="E10" t="str">
        <f t="shared" si="1"/>
        <v>3</v>
      </c>
      <c r="F10" t="str">
        <f t="shared" si="2"/>
        <v>E</v>
      </c>
      <c r="G10" t="str">
        <f t="shared" si="3"/>
        <v>LAURRT3E</v>
      </c>
      <c r="H10" t="s">
        <v>36</v>
      </c>
      <c r="I10">
        <v>1.79</v>
      </c>
      <c r="J10">
        <v>0.53200000000000003</v>
      </c>
      <c r="K10">
        <v>0.313</v>
      </c>
      <c r="L10">
        <v>1.1399999999999999</v>
      </c>
      <c r="M10">
        <v>0.51900000000000002</v>
      </c>
      <c r="N10">
        <v>9.5000000000000001E-2</v>
      </c>
      <c r="O10">
        <v>1.2</v>
      </c>
      <c r="P10">
        <v>0.27300000000000002</v>
      </c>
      <c r="Q10">
        <v>1.18</v>
      </c>
      <c r="R10">
        <v>0.5</v>
      </c>
      <c r="S10">
        <v>6</v>
      </c>
      <c r="T10">
        <v>2</v>
      </c>
      <c r="U10">
        <v>60</v>
      </c>
      <c r="V10" t="s">
        <v>610</v>
      </c>
      <c r="W10" t="s">
        <v>609</v>
      </c>
      <c r="X10" t="s">
        <v>612</v>
      </c>
      <c r="Y10">
        <v>11.939965852353202</v>
      </c>
      <c r="Z10">
        <v>250.68256578947367</v>
      </c>
      <c r="AA10">
        <v>0</v>
      </c>
      <c r="AB10">
        <v>6.6666172849381457E-3</v>
      </c>
      <c r="AC10">
        <v>2.3331216567949349E-2</v>
      </c>
      <c r="AD10">
        <v>0.4602450914542614</v>
      </c>
      <c r="AE10">
        <v>0.47524104093148373</v>
      </c>
      <c r="AF10">
        <v>20.404166666666669</v>
      </c>
      <c r="AG10">
        <v>20.404166666666669</v>
      </c>
    </row>
    <row r="11" spans="1:33" x14ac:dyDescent="0.25">
      <c r="A11">
        <v>19</v>
      </c>
      <c r="B11" s="1" t="s">
        <v>32</v>
      </c>
      <c r="C11" t="s">
        <v>33</v>
      </c>
      <c r="D11" t="str">
        <f t="shared" si="0"/>
        <v>LAURPS</v>
      </c>
      <c r="E11" t="str">
        <f t="shared" si="1"/>
        <v>2</v>
      </c>
      <c r="F11" t="str">
        <f t="shared" si="2"/>
        <v>A</v>
      </c>
      <c r="G11" t="str">
        <f t="shared" si="3"/>
        <v>LAURPS2A</v>
      </c>
      <c r="H11" t="s">
        <v>34</v>
      </c>
      <c r="I11">
        <v>1.6</v>
      </c>
      <c r="J11">
        <v>0.55600000000000005</v>
      </c>
      <c r="K11">
        <v>0.27400000000000002</v>
      </c>
      <c r="L11">
        <v>1.08</v>
      </c>
      <c r="M11">
        <v>0.49199999999999999</v>
      </c>
      <c r="N11">
        <v>0.109</v>
      </c>
      <c r="O11">
        <v>1.31</v>
      </c>
      <c r="P11">
        <v>0.254</v>
      </c>
      <c r="Q11">
        <v>1.2</v>
      </c>
      <c r="R11">
        <v>0.5</v>
      </c>
      <c r="S11">
        <v>6</v>
      </c>
      <c r="T11">
        <v>2</v>
      </c>
      <c r="U11">
        <v>59</v>
      </c>
      <c r="V11" t="s">
        <v>610</v>
      </c>
      <c r="W11" t="s">
        <v>616</v>
      </c>
      <c r="X11" t="s">
        <v>618</v>
      </c>
      <c r="Y11">
        <v>9.6394950824275014</v>
      </c>
      <c r="Z11">
        <v>200.905</v>
      </c>
      <c r="AA11">
        <v>0.24746646154726346</v>
      </c>
      <c r="AB11">
        <v>0</v>
      </c>
      <c r="AC11">
        <v>0.19869011034924142</v>
      </c>
      <c r="AD11">
        <v>0.21500629227669157</v>
      </c>
      <c r="AE11">
        <v>0.3274501502372586</v>
      </c>
      <c r="AF11">
        <v>14.816666666666666</v>
      </c>
      <c r="AG11">
        <v>14.816666666666666</v>
      </c>
    </row>
    <row r="12" spans="1:33" x14ac:dyDescent="0.25">
      <c r="A12">
        <v>129</v>
      </c>
      <c r="B12" s="1" t="s">
        <v>39</v>
      </c>
      <c r="C12" t="s">
        <v>42</v>
      </c>
      <c r="D12" t="str">
        <f t="shared" si="0"/>
        <v>BYWPS</v>
      </c>
      <c r="E12" t="str">
        <f t="shared" si="1"/>
        <v>3</v>
      </c>
      <c r="F12" t="str">
        <f t="shared" si="2"/>
        <v>A</v>
      </c>
      <c r="G12" t="str">
        <f t="shared" si="3"/>
        <v>BYWPS3A</v>
      </c>
      <c r="H12" t="s">
        <v>43</v>
      </c>
      <c r="I12">
        <v>6.27</v>
      </c>
      <c r="J12">
        <v>1.64</v>
      </c>
      <c r="K12">
        <v>0.76500000000000001</v>
      </c>
      <c r="L12">
        <v>3.66</v>
      </c>
      <c r="M12">
        <v>1.92</v>
      </c>
      <c r="N12">
        <v>0.41299999999999998</v>
      </c>
      <c r="O12">
        <v>4.97</v>
      </c>
      <c r="P12">
        <v>0.64500000000000002</v>
      </c>
      <c r="Q12">
        <v>4.95</v>
      </c>
      <c r="R12">
        <v>0</v>
      </c>
      <c r="S12">
        <v>6</v>
      </c>
      <c r="T12">
        <v>2</v>
      </c>
      <c r="U12">
        <v>231</v>
      </c>
      <c r="V12" t="s">
        <v>610</v>
      </c>
      <c r="W12" t="s">
        <v>616</v>
      </c>
      <c r="X12" t="s">
        <v>620</v>
      </c>
      <c r="Y12">
        <v>11.282257801405809</v>
      </c>
      <c r="Z12">
        <v>351.68</v>
      </c>
      <c r="AA12">
        <v>0.54003250582163431</v>
      </c>
      <c r="AB12">
        <v>0</v>
      </c>
      <c r="AC12">
        <v>0.26360322465258529</v>
      </c>
      <c r="AD12">
        <v>1.6665895158163132E-2</v>
      </c>
      <c r="AE12">
        <v>0.14944312018495756</v>
      </c>
      <c r="AF12">
        <v>25.820833333333336</v>
      </c>
      <c r="AG12">
        <v>25.820833333333336</v>
      </c>
    </row>
    <row r="13" spans="1:33" x14ac:dyDescent="0.25">
      <c r="A13">
        <v>129</v>
      </c>
      <c r="B13" s="1" t="s">
        <v>39</v>
      </c>
      <c r="C13" t="s">
        <v>40</v>
      </c>
      <c r="D13" t="str">
        <f t="shared" si="0"/>
        <v>STRATHPS</v>
      </c>
      <c r="E13" t="str">
        <f t="shared" si="1"/>
        <v>3</v>
      </c>
      <c r="F13" t="str">
        <f t="shared" si="2"/>
        <v>E</v>
      </c>
      <c r="G13" t="str">
        <f t="shared" si="3"/>
        <v>STRATHPS3E</v>
      </c>
      <c r="H13" t="s">
        <v>41</v>
      </c>
      <c r="I13">
        <v>6.92</v>
      </c>
      <c r="J13">
        <v>1.78</v>
      </c>
      <c r="K13">
        <v>0.876</v>
      </c>
      <c r="L13">
        <v>4.1900000000000004</v>
      </c>
      <c r="M13">
        <v>2.16</v>
      </c>
      <c r="N13">
        <v>0.439</v>
      </c>
      <c r="O13">
        <v>5.32</v>
      </c>
      <c r="P13">
        <v>0.60199999999999998</v>
      </c>
      <c r="Q13">
        <v>5.58</v>
      </c>
      <c r="R13">
        <v>0</v>
      </c>
      <c r="S13">
        <v>6</v>
      </c>
      <c r="T13">
        <v>2</v>
      </c>
      <c r="U13">
        <v>230</v>
      </c>
      <c r="V13" t="s">
        <v>610</v>
      </c>
      <c r="W13" t="s">
        <v>609</v>
      </c>
      <c r="X13" t="s">
        <v>608</v>
      </c>
      <c r="Y13">
        <v>14.088307640100902</v>
      </c>
      <c r="Z13">
        <v>324.25827814569539</v>
      </c>
      <c r="AA13">
        <v>0</v>
      </c>
      <c r="AB13">
        <v>9.9998333408327974E-3</v>
      </c>
      <c r="AC13">
        <v>0</v>
      </c>
      <c r="AD13">
        <v>0.75848613719374203</v>
      </c>
      <c r="AE13">
        <v>0.1560327607809143</v>
      </c>
      <c r="AF13">
        <v>24.577083333333331</v>
      </c>
      <c r="AG13">
        <v>24.577083333333331</v>
      </c>
    </row>
    <row r="14" spans="1:33" x14ac:dyDescent="0.25">
      <c r="A14">
        <v>142</v>
      </c>
      <c r="B14" s="1" t="s">
        <v>44</v>
      </c>
      <c r="C14" t="s">
        <v>47</v>
      </c>
      <c r="D14" t="str">
        <f t="shared" si="0"/>
        <v>BYWRT</v>
      </c>
      <c r="E14" t="str">
        <f t="shared" si="1"/>
        <v>1</v>
      </c>
      <c r="F14" t="str">
        <f t="shared" si="2"/>
        <v>B</v>
      </c>
      <c r="G14" t="str">
        <f t="shared" si="3"/>
        <v>BYWRT1B</v>
      </c>
      <c r="H14" t="s">
        <v>48</v>
      </c>
      <c r="I14">
        <v>2.52</v>
      </c>
      <c r="J14">
        <v>0.875</v>
      </c>
      <c r="K14">
        <v>0.32700000000000001</v>
      </c>
      <c r="L14">
        <v>1.55</v>
      </c>
      <c r="M14">
        <v>0.67300000000000004</v>
      </c>
      <c r="N14">
        <v>7.3999999999999996E-2</v>
      </c>
      <c r="O14">
        <v>1.84</v>
      </c>
      <c r="P14">
        <v>0.33400000000000002</v>
      </c>
      <c r="Q14">
        <v>1.89</v>
      </c>
      <c r="R14">
        <v>0</v>
      </c>
      <c r="S14">
        <v>6</v>
      </c>
      <c r="T14">
        <v>2</v>
      </c>
      <c r="U14">
        <v>253</v>
      </c>
      <c r="V14" t="s">
        <v>610</v>
      </c>
      <c r="W14" t="s">
        <v>609</v>
      </c>
      <c r="X14" t="s">
        <v>613</v>
      </c>
      <c r="Y14">
        <v>13.359678490732868</v>
      </c>
      <c r="Z14">
        <v>424.32467532467524</v>
      </c>
      <c r="AA14">
        <v>0</v>
      </c>
      <c r="AB14">
        <v>0.25392896858523967</v>
      </c>
      <c r="AC14">
        <v>0</v>
      </c>
      <c r="AD14">
        <v>0.67437590494920585</v>
      </c>
      <c r="AE14">
        <v>1.6665895158163132E-2</v>
      </c>
      <c r="AF14">
        <v>19.506250000000001</v>
      </c>
      <c r="AG14">
        <v>19.506250000000001</v>
      </c>
    </row>
    <row r="15" spans="1:33" x14ac:dyDescent="0.25">
      <c r="A15">
        <v>142</v>
      </c>
      <c r="B15" s="1" t="s">
        <v>44</v>
      </c>
      <c r="C15" t="s">
        <v>45</v>
      </c>
      <c r="D15" t="str">
        <f t="shared" si="0"/>
        <v>STRATHRT</v>
      </c>
      <c r="E15" t="str">
        <f t="shared" si="1"/>
        <v>3</v>
      </c>
      <c r="F15" t="str">
        <f t="shared" si="2"/>
        <v>C</v>
      </c>
      <c r="G15" t="str">
        <f t="shared" si="3"/>
        <v>STRATHRT3C</v>
      </c>
      <c r="H15" t="s">
        <v>46</v>
      </c>
      <c r="I15">
        <v>2.87</v>
      </c>
      <c r="J15">
        <v>1.06</v>
      </c>
      <c r="K15">
        <v>0.33900000000000002</v>
      </c>
      <c r="L15">
        <v>1.83</v>
      </c>
      <c r="M15">
        <v>0.80100000000000005</v>
      </c>
      <c r="N15">
        <v>7.5999999999999998E-2</v>
      </c>
      <c r="O15">
        <v>2.06</v>
      </c>
      <c r="P15">
        <v>0.371</v>
      </c>
      <c r="Q15">
        <v>2.08</v>
      </c>
      <c r="R15">
        <v>0</v>
      </c>
      <c r="S15">
        <v>6</v>
      </c>
      <c r="T15">
        <v>2</v>
      </c>
      <c r="U15">
        <v>252</v>
      </c>
      <c r="V15" t="s">
        <v>610</v>
      </c>
      <c r="W15" t="s">
        <v>609</v>
      </c>
      <c r="X15" t="s">
        <v>608</v>
      </c>
      <c r="Y15">
        <v>14.088307640100902</v>
      </c>
      <c r="Z15">
        <v>324.25827814569539</v>
      </c>
      <c r="AA15">
        <v>0</v>
      </c>
      <c r="AB15">
        <v>9.9998333408327974E-3</v>
      </c>
      <c r="AC15">
        <v>0</v>
      </c>
      <c r="AD15">
        <v>0.75848613719374203</v>
      </c>
      <c r="AE15">
        <v>0.1560327607809143</v>
      </c>
      <c r="AF15">
        <v>24.577083333333331</v>
      </c>
      <c r="AG15">
        <v>24.577083333333331</v>
      </c>
    </row>
    <row r="16" spans="1:33" x14ac:dyDescent="0.25">
      <c r="A16">
        <v>151</v>
      </c>
      <c r="B16" s="1" t="s">
        <v>49</v>
      </c>
      <c r="C16" t="s">
        <v>52</v>
      </c>
      <c r="D16" t="str">
        <f t="shared" si="0"/>
        <v>HILLPS</v>
      </c>
      <c r="E16" t="str">
        <f t="shared" si="1"/>
        <v>2</v>
      </c>
      <c r="F16" t="str">
        <f t="shared" si="2"/>
        <v>B</v>
      </c>
      <c r="G16" t="str">
        <f t="shared" si="3"/>
        <v>HILLPS2B</v>
      </c>
      <c r="H16" t="s">
        <v>53</v>
      </c>
      <c r="I16">
        <v>0.89500000000000002</v>
      </c>
      <c r="J16">
        <v>0.61</v>
      </c>
      <c r="K16">
        <v>0.14099999999999999</v>
      </c>
      <c r="L16">
        <v>1.24</v>
      </c>
      <c r="M16">
        <v>0.29499999999999998</v>
      </c>
      <c r="N16">
        <v>0.129</v>
      </c>
      <c r="O16">
        <v>0.73599999999999999</v>
      </c>
      <c r="P16">
        <v>0.28000000000000003</v>
      </c>
      <c r="Q16">
        <v>0.65100000000000002</v>
      </c>
      <c r="R16">
        <v>0</v>
      </c>
      <c r="S16">
        <v>6</v>
      </c>
      <c r="T16">
        <v>2</v>
      </c>
      <c r="U16">
        <v>264</v>
      </c>
      <c r="V16" t="s">
        <v>623</v>
      </c>
      <c r="W16" t="s">
        <v>616</v>
      </c>
      <c r="X16" t="s">
        <v>631</v>
      </c>
      <c r="Y16">
        <v>12.054214731492522</v>
      </c>
      <c r="Z16">
        <v>1366.0784313725489</v>
      </c>
      <c r="AA16">
        <v>0.58022446111506332</v>
      </c>
      <c r="AB16">
        <v>0</v>
      </c>
      <c r="AC16">
        <v>0.13294139905379687</v>
      </c>
      <c r="AD16">
        <v>6.9942959019401937E-2</v>
      </c>
      <c r="AE16">
        <v>0.18232155679395459</v>
      </c>
      <c r="AF16">
        <v>20.175000000000001</v>
      </c>
      <c r="AG16">
        <v>20.175000000000001</v>
      </c>
    </row>
    <row r="17" spans="1:33" x14ac:dyDescent="0.25">
      <c r="A17">
        <v>151</v>
      </c>
      <c r="B17" s="1" t="s">
        <v>49</v>
      </c>
      <c r="C17" t="s">
        <v>50</v>
      </c>
      <c r="D17" t="str">
        <f t="shared" si="0"/>
        <v>INVPS</v>
      </c>
      <c r="E17" t="str">
        <f t="shared" si="1"/>
        <v>1</v>
      </c>
      <c r="F17" t="str">
        <f t="shared" si="2"/>
        <v>B</v>
      </c>
      <c r="G17" t="str">
        <f t="shared" si="3"/>
        <v>INVPS1B</v>
      </c>
      <c r="H17" t="s">
        <v>51</v>
      </c>
      <c r="I17">
        <v>1.21</v>
      </c>
      <c r="J17">
        <v>0.42799999999999999</v>
      </c>
      <c r="K17">
        <v>0.28599999999999998</v>
      </c>
      <c r="L17">
        <v>0.81499999999999995</v>
      </c>
      <c r="M17">
        <v>0.35899999999999999</v>
      </c>
      <c r="N17">
        <v>7.1999999999999995E-2</v>
      </c>
      <c r="O17">
        <v>0.92200000000000004</v>
      </c>
      <c r="P17">
        <v>0.28599999999999998</v>
      </c>
      <c r="Q17">
        <v>0.92600000000000005</v>
      </c>
      <c r="R17">
        <v>0</v>
      </c>
      <c r="S17">
        <v>6</v>
      </c>
      <c r="T17">
        <v>2</v>
      </c>
      <c r="U17">
        <v>263</v>
      </c>
      <c r="V17" t="s">
        <v>623</v>
      </c>
      <c r="W17" t="s">
        <v>616</v>
      </c>
      <c r="X17" t="s">
        <v>629</v>
      </c>
      <c r="Y17">
        <v>12.660900231194104</v>
      </c>
      <c r="Z17">
        <v>432.08</v>
      </c>
      <c r="AA17">
        <v>0.86000049836713988</v>
      </c>
      <c r="AB17">
        <v>0</v>
      </c>
      <c r="AC17">
        <v>1.6665895158163132E-2</v>
      </c>
      <c r="AD17">
        <v>1.3332938303206577E-2</v>
      </c>
      <c r="AE17">
        <v>0</v>
      </c>
      <c r="AF17">
        <v>25.083333333333332</v>
      </c>
      <c r="AG17">
        <v>25.083333333333332</v>
      </c>
    </row>
    <row r="18" spans="1:33" x14ac:dyDescent="0.25">
      <c r="A18">
        <v>37</v>
      </c>
      <c r="B18" s="1" t="s">
        <v>54</v>
      </c>
      <c r="C18" t="s">
        <v>55</v>
      </c>
      <c r="D18" t="str">
        <f t="shared" si="0"/>
        <v>LAURRT</v>
      </c>
      <c r="E18" t="str">
        <f t="shared" si="1"/>
        <v>1</v>
      </c>
      <c r="F18" t="str">
        <f t="shared" si="2"/>
        <v>C</v>
      </c>
      <c r="G18" t="str">
        <f t="shared" si="3"/>
        <v>LAURRT1C</v>
      </c>
      <c r="H18" t="s">
        <v>56</v>
      </c>
      <c r="I18">
        <v>4.97</v>
      </c>
      <c r="J18">
        <v>1.97</v>
      </c>
      <c r="K18">
        <v>0.64900000000000002</v>
      </c>
      <c r="L18">
        <v>3.6</v>
      </c>
      <c r="M18">
        <v>1.82</v>
      </c>
      <c r="N18">
        <v>0.32100000000000001</v>
      </c>
      <c r="O18">
        <v>3.19</v>
      </c>
      <c r="P18">
        <v>0.65500000000000003</v>
      </c>
      <c r="Q18">
        <v>3.55</v>
      </c>
      <c r="R18">
        <v>0</v>
      </c>
      <c r="S18">
        <v>6</v>
      </c>
      <c r="T18">
        <v>2</v>
      </c>
      <c r="U18">
        <v>89</v>
      </c>
      <c r="V18" t="s">
        <v>610</v>
      </c>
      <c r="W18" t="s">
        <v>609</v>
      </c>
      <c r="X18" t="s">
        <v>612</v>
      </c>
      <c r="Y18">
        <v>11.939965852353202</v>
      </c>
      <c r="Z18">
        <v>250.68256578947367</v>
      </c>
      <c r="AA18">
        <v>0</v>
      </c>
      <c r="AB18">
        <v>6.6666172849381457E-3</v>
      </c>
      <c r="AC18">
        <v>2.3331216567949349E-2</v>
      </c>
      <c r="AD18">
        <v>0.4602450914542614</v>
      </c>
      <c r="AE18">
        <v>0.47524104093148373</v>
      </c>
      <c r="AF18">
        <v>20.404166666666669</v>
      </c>
      <c r="AG18">
        <v>20.404166666666669</v>
      </c>
    </row>
    <row r="19" spans="1:33" x14ac:dyDescent="0.25">
      <c r="A19">
        <v>39</v>
      </c>
      <c r="B19" s="1" t="s">
        <v>57</v>
      </c>
      <c r="C19" t="s">
        <v>61</v>
      </c>
      <c r="D19" t="str">
        <f t="shared" si="0"/>
        <v>HILLPS</v>
      </c>
      <c r="E19" t="str">
        <f t="shared" si="1"/>
        <v>1</v>
      </c>
      <c r="F19" t="str">
        <f t="shared" si="2"/>
        <v>A</v>
      </c>
      <c r="G19" t="str">
        <f t="shared" si="3"/>
        <v>HILLPS1A</v>
      </c>
      <c r="H19" t="s">
        <v>62</v>
      </c>
      <c r="I19">
        <v>6.83</v>
      </c>
      <c r="J19">
        <v>3.28</v>
      </c>
      <c r="K19">
        <v>1.24</v>
      </c>
      <c r="L19">
        <v>5.28</v>
      </c>
      <c r="M19">
        <v>2.4900000000000002</v>
      </c>
      <c r="N19">
        <v>0.46</v>
      </c>
      <c r="O19">
        <v>5.31</v>
      </c>
      <c r="P19">
        <v>1.81</v>
      </c>
      <c r="Q19">
        <v>5.12</v>
      </c>
      <c r="R19">
        <v>1.5</v>
      </c>
      <c r="S19">
        <v>6</v>
      </c>
      <c r="T19">
        <v>2</v>
      </c>
      <c r="U19">
        <v>98</v>
      </c>
      <c r="V19" t="s">
        <v>623</v>
      </c>
      <c r="W19" t="s">
        <v>616</v>
      </c>
      <c r="X19" t="s">
        <v>631</v>
      </c>
      <c r="Y19">
        <v>12.054214731492522</v>
      </c>
      <c r="Z19">
        <v>1366.0784313725489</v>
      </c>
      <c r="AA19">
        <v>0.58022446111506332</v>
      </c>
      <c r="AB19">
        <v>0</v>
      </c>
      <c r="AC19">
        <v>0.13294139905379687</v>
      </c>
      <c r="AD19">
        <v>6.9942959019401937E-2</v>
      </c>
      <c r="AE19">
        <v>0.18232155679395459</v>
      </c>
      <c r="AF19">
        <v>20.175000000000001</v>
      </c>
      <c r="AG19">
        <v>20.175000000000001</v>
      </c>
    </row>
    <row r="20" spans="1:33" x14ac:dyDescent="0.25">
      <c r="A20">
        <v>39</v>
      </c>
      <c r="B20" s="1" t="s">
        <v>57</v>
      </c>
      <c r="C20" t="s">
        <v>55</v>
      </c>
      <c r="D20" t="str">
        <f t="shared" si="0"/>
        <v>LAURRT</v>
      </c>
      <c r="E20" t="str">
        <f t="shared" si="1"/>
        <v>1</v>
      </c>
      <c r="F20" t="str">
        <f t="shared" si="2"/>
        <v>C</v>
      </c>
      <c r="G20" t="str">
        <f t="shared" si="3"/>
        <v>LAURRT1C</v>
      </c>
      <c r="H20" t="s">
        <v>58</v>
      </c>
      <c r="I20">
        <v>6.31</v>
      </c>
      <c r="J20">
        <v>3.16</v>
      </c>
      <c r="K20">
        <v>1.25</v>
      </c>
      <c r="L20">
        <v>4.8</v>
      </c>
      <c r="M20">
        <v>2.4500000000000002</v>
      </c>
      <c r="N20">
        <v>0.48599999999999999</v>
      </c>
      <c r="O20">
        <v>5.19</v>
      </c>
      <c r="P20">
        <v>1.91</v>
      </c>
      <c r="Q20">
        <v>4.93</v>
      </c>
      <c r="R20">
        <v>1.5</v>
      </c>
      <c r="S20">
        <v>6</v>
      </c>
      <c r="T20">
        <v>2</v>
      </c>
      <c r="U20">
        <v>96</v>
      </c>
      <c r="V20" t="s">
        <v>610</v>
      </c>
      <c r="W20" t="s">
        <v>609</v>
      </c>
      <c r="X20" t="s">
        <v>612</v>
      </c>
      <c r="Y20">
        <v>11.939965852353202</v>
      </c>
      <c r="Z20">
        <v>250.68256578947367</v>
      </c>
      <c r="AA20">
        <v>0</v>
      </c>
      <c r="AB20">
        <v>6.6666172849381457E-3</v>
      </c>
      <c r="AC20">
        <v>2.3331216567949349E-2</v>
      </c>
      <c r="AD20">
        <v>0.4602450914542614</v>
      </c>
      <c r="AE20">
        <v>0.47524104093148373</v>
      </c>
      <c r="AF20">
        <v>20.404166666666669</v>
      </c>
      <c r="AG20">
        <v>20.404166666666669</v>
      </c>
    </row>
    <row r="21" spans="1:33" x14ac:dyDescent="0.25">
      <c r="A21">
        <v>39</v>
      </c>
      <c r="B21" s="1" t="s">
        <v>57</v>
      </c>
      <c r="C21" t="s">
        <v>59</v>
      </c>
      <c r="D21" t="str">
        <f t="shared" si="0"/>
        <v>CLIVPS</v>
      </c>
      <c r="E21" t="str">
        <f t="shared" si="1"/>
        <v>3</v>
      </c>
      <c r="F21" t="str">
        <f t="shared" si="2"/>
        <v>E</v>
      </c>
      <c r="G21" t="str">
        <f t="shared" si="3"/>
        <v>CLIVPS3E</v>
      </c>
      <c r="H21" t="s">
        <v>60</v>
      </c>
      <c r="I21">
        <v>6.61</v>
      </c>
      <c r="J21">
        <v>3</v>
      </c>
      <c r="K21">
        <v>1.18</v>
      </c>
      <c r="L21">
        <v>4.75</v>
      </c>
      <c r="M21">
        <v>2.27</v>
      </c>
      <c r="N21">
        <v>0.47699999999999998</v>
      </c>
      <c r="O21">
        <v>5.09</v>
      </c>
      <c r="P21">
        <v>1.66</v>
      </c>
      <c r="Q21">
        <v>5.03</v>
      </c>
      <c r="R21">
        <v>1.5</v>
      </c>
      <c r="S21">
        <v>6</v>
      </c>
      <c r="T21">
        <v>2</v>
      </c>
      <c r="U21">
        <v>97</v>
      </c>
      <c r="V21" t="s">
        <v>623</v>
      </c>
      <c r="W21" t="s">
        <v>616</v>
      </c>
      <c r="X21" t="s">
        <v>633</v>
      </c>
      <c r="Y21">
        <v>17.203753631731232</v>
      </c>
      <c r="Z21">
        <v>124.25806451612902</v>
      </c>
      <c r="AA21">
        <v>0.62514511725041677</v>
      </c>
      <c r="AB21">
        <v>0</v>
      </c>
      <c r="AC21">
        <v>0.18232155679395459</v>
      </c>
      <c r="AD21">
        <v>0</v>
      </c>
      <c r="AE21">
        <v>0.14944312018495756</v>
      </c>
      <c r="AF21">
        <v>21.006250000000001</v>
      </c>
      <c r="AG21">
        <v>21.006250000000001</v>
      </c>
    </row>
    <row r="22" spans="1:33" x14ac:dyDescent="0.25">
      <c r="A22">
        <v>50</v>
      </c>
      <c r="B22" s="1" t="s">
        <v>63</v>
      </c>
      <c r="C22" t="s">
        <v>68</v>
      </c>
      <c r="D22" t="str">
        <f t="shared" si="0"/>
        <v>KIALRT</v>
      </c>
      <c r="E22" t="str">
        <f t="shared" si="1"/>
        <v>3</v>
      </c>
      <c r="F22" t="str">
        <f t="shared" si="2"/>
        <v>B</v>
      </c>
      <c r="G22" t="str">
        <f t="shared" si="3"/>
        <v>KIALRT3B</v>
      </c>
      <c r="H22" t="s">
        <v>69</v>
      </c>
      <c r="I22">
        <v>1.73</v>
      </c>
      <c r="J22">
        <v>0.627</v>
      </c>
      <c r="K22">
        <v>0.27900000000000003</v>
      </c>
      <c r="L22">
        <v>1.1599999999999999</v>
      </c>
      <c r="M22">
        <v>0.5</v>
      </c>
      <c r="N22">
        <v>5.0999999999999997E-2</v>
      </c>
      <c r="O22">
        <v>1.41</v>
      </c>
      <c r="P22">
        <v>0.29699999999999999</v>
      </c>
      <c r="Q22">
        <v>1.32</v>
      </c>
      <c r="R22">
        <v>0.5</v>
      </c>
      <c r="S22">
        <v>6</v>
      </c>
      <c r="T22">
        <v>2</v>
      </c>
      <c r="U22">
        <v>118</v>
      </c>
      <c r="V22" t="s">
        <v>636</v>
      </c>
      <c r="W22" t="s">
        <v>609</v>
      </c>
      <c r="X22" t="s">
        <v>638</v>
      </c>
      <c r="Y22">
        <v>13.045186596487817</v>
      </c>
      <c r="Z22">
        <v>128.94155844155844</v>
      </c>
      <c r="AA22">
        <v>0</v>
      </c>
      <c r="AB22">
        <v>0.13294139905379687</v>
      </c>
      <c r="AC22">
        <v>5.6636383245340531E-2</v>
      </c>
      <c r="AD22">
        <v>0.34322155508594387</v>
      </c>
      <c r="AE22">
        <v>0.31159970079793931</v>
      </c>
      <c r="AF22">
        <v>18.683333333333334</v>
      </c>
      <c r="AG22">
        <v>33.016666666666666</v>
      </c>
    </row>
    <row r="23" spans="1:33" x14ac:dyDescent="0.25">
      <c r="A23">
        <v>50</v>
      </c>
      <c r="B23" s="1" t="s">
        <v>63</v>
      </c>
      <c r="C23" t="s">
        <v>70</v>
      </c>
      <c r="D23" t="str">
        <f t="shared" si="0"/>
        <v>KIALRT</v>
      </c>
      <c r="E23" t="str">
        <f t="shared" si="1"/>
        <v>3</v>
      </c>
      <c r="F23" t="str">
        <f t="shared" si="2"/>
        <v>E</v>
      </c>
      <c r="G23" t="str">
        <f t="shared" si="3"/>
        <v>KIALRT3E</v>
      </c>
      <c r="H23" t="s">
        <v>71</v>
      </c>
      <c r="I23">
        <v>1.63</v>
      </c>
      <c r="J23">
        <v>0.57199999999999995</v>
      </c>
      <c r="K23">
        <v>0.26400000000000001</v>
      </c>
      <c r="L23">
        <v>1.05</v>
      </c>
      <c r="M23">
        <v>0.51500000000000001</v>
      </c>
      <c r="N23">
        <v>9.6000000000000002E-2</v>
      </c>
      <c r="O23">
        <v>1.3</v>
      </c>
      <c r="P23">
        <v>0.26</v>
      </c>
      <c r="Q23">
        <v>1.18</v>
      </c>
      <c r="R23">
        <v>0.5</v>
      </c>
      <c r="S23">
        <v>6</v>
      </c>
      <c r="T23">
        <v>2</v>
      </c>
      <c r="U23">
        <v>119</v>
      </c>
      <c r="V23" t="s">
        <v>636</v>
      </c>
      <c r="W23" t="s">
        <v>609</v>
      </c>
      <c r="X23" t="s">
        <v>638</v>
      </c>
      <c r="Y23">
        <v>13.045186596487817</v>
      </c>
      <c r="Z23">
        <v>128.94155844155844</v>
      </c>
      <c r="AA23">
        <v>0</v>
      </c>
      <c r="AB23">
        <v>0.13294139905379687</v>
      </c>
      <c r="AC23">
        <v>5.6636383245340531E-2</v>
      </c>
      <c r="AD23">
        <v>0.34322155508594387</v>
      </c>
      <c r="AE23">
        <v>0.31159970079793931</v>
      </c>
      <c r="AF23">
        <v>18.683333333333334</v>
      </c>
      <c r="AG23">
        <v>33.016666666666666</v>
      </c>
    </row>
    <row r="24" spans="1:33" x14ac:dyDescent="0.25">
      <c r="A24">
        <v>50</v>
      </c>
      <c r="B24" s="1" t="s">
        <v>63</v>
      </c>
      <c r="C24" t="s">
        <v>66</v>
      </c>
      <c r="D24" t="str">
        <f t="shared" si="0"/>
        <v>HILLPS</v>
      </c>
      <c r="E24" t="str">
        <f t="shared" si="1"/>
        <v>3</v>
      </c>
      <c r="F24" t="str">
        <f t="shared" si="2"/>
        <v>B</v>
      </c>
      <c r="G24" t="str">
        <f t="shared" si="3"/>
        <v>HILLPS3B</v>
      </c>
      <c r="H24" t="s">
        <v>67</v>
      </c>
      <c r="I24">
        <v>1.8</v>
      </c>
      <c r="J24">
        <v>0.55800000000000005</v>
      </c>
      <c r="K24">
        <v>0.27500000000000002</v>
      </c>
      <c r="L24">
        <v>1.03</v>
      </c>
      <c r="M24">
        <v>0.50800000000000001</v>
      </c>
      <c r="N24">
        <v>8.7999999999999995E-2</v>
      </c>
      <c r="O24">
        <v>1.25</v>
      </c>
      <c r="P24">
        <v>0.28499999999999998</v>
      </c>
      <c r="Q24">
        <v>1.1599999999999999</v>
      </c>
      <c r="R24">
        <v>0.5</v>
      </c>
      <c r="S24">
        <v>6</v>
      </c>
      <c r="T24">
        <v>2</v>
      </c>
      <c r="U24">
        <v>117</v>
      </c>
      <c r="V24" t="s">
        <v>623</v>
      </c>
      <c r="W24" t="s">
        <v>616</v>
      </c>
      <c r="X24" t="s">
        <v>631</v>
      </c>
      <c r="Y24">
        <v>12.054214731492522</v>
      </c>
      <c r="Z24">
        <v>1366.0784313725489</v>
      </c>
      <c r="AA24">
        <v>0.58022446111506332</v>
      </c>
      <c r="AB24">
        <v>0</v>
      </c>
      <c r="AC24">
        <v>0.13294139905379687</v>
      </c>
      <c r="AD24">
        <v>6.9942959019401937E-2</v>
      </c>
      <c r="AE24">
        <v>0.18232155679395459</v>
      </c>
      <c r="AF24">
        <v>20.175000000000001</v>
      </c>
      <c r="AG24">
        <v>20.175000000000001</v>
      </c>
    </row>
    <row r="25" spans="1:33" x14ac:dyDescent="0.25">
      <c r="A25">
        <v>50</v>
      </c>
      <c r="B25" s="1" t="s">
        <v>63</v>
      </c>
      <c r="C25" t="s">
        <v>64</v>
      </c>
      <c r="D25" t="str">
        <f t="shared" si="0"/>
        <v>LAURRT</v>
      </c>
      <c r="E25" t="str">
        <f t="shared" si="1"/>
        <v>2</v>
      </c>
      <c r="F25" t="str">
        <f t="shared" si="2"/>
        <v>B</v>
      </c>
      <c r="G25" t="str">
        <f t="shared" si="3"/>
        <v>LAURRT2B</v>
      </c>
      <c r="H25" t="s">
        <v>65</v>
      </c>
      <c r="I25">
        <v>1.72</v>
      </c>
      <c r="J25">
        <v>0.55800000000000005</v>
      </c>
      <c r="K25">
        <v>0.27900000000000003</v>
      </c>
      <c r="L25">
        <v>1.1299999999999999</v>
      </c>
      <c r="M25">
        <v>0.51900000000000002</v>
      </c>
      <c r="N25">
        <v>0.09</v>
      </c>
      <c r="O25">
        <v>1.4191450000000001</v>
      </c>
      <c r="P25">
        <v>0.32667000000000002</v>
      </c>
      <c r="Q25">
        <v>1.4</v>
      </c>
      <c r="R25">
        <v>0.5</v>
      </c>
      <c r="S25">
        <v>6</v>
      </c>
      <c r="T25">
        <v>2</v>
      </c>
      <c r="U25">
        <v>116</v>
      </c>
      <c r="V25" t="s">
        <v>610</v>
      </c>
      <c r="W25" t="s">
        <v>609</v>
      </c>
      <c r="X25" t="s">
        <v>612</v>
      </c>
      <c r="Y25">
        <v>11.939965852353202</v>
      </c>
      <c r="Z25">
        <v>250.68256578947367</v>
      </c>
      <c r="AA25">
        <v>0</v>
      </c>
      <c r="AB25">
        <v>6.6666172849381457E-3</v>
      </c>
      <c r="AC25">
        <v>2.3331216567949349E-2</v>
      </c>
      <c r="AD25">
        <v>0.4602450914542614</v>
      </c>
      <c r="AE25">
        <v>0.47524104093148373</v>
      </c>
      <c r="AF25">
        <v>20.404166666666669</v>
      </c>
      <c r="AG25">
        <v>20.404166666666669</v>
      </c>
    </row>
    <row r="26" spans="1:33" x14ac:dyDescent="0.25">
      <c r="A26">
        <v>55</v>
      </c>
      <c r="B26" s="1" t="s">
        <v>72</v>
      </c>
      <c r="C26" t="s">
        <v>77</v>
      </c>
      <c r="D26" t="str">
        <f t="shared" si="0"/>
        <v>KIALRT</v>
      </c>
      <c r="E26" t="str">
        <f t="shared" si="1"/>
        <v>2</v>
      </c>
      <c r="F26" t="str">
        <f t="shared" si="2"/>
        <v>A</v>
      </c>
      <c r="G26" t="str">
        <f t="shared" si="3"/>
        <v>KIALRT2A</v>
      </c>
      <c r="H26" t="s">
        <v>78</v>
      </c>
      <c r="I26">
        <v>4.22</v>
      </c>
      <c r="J26">
        <v>1.41</v>
      </c>
      <c r="K26">
        <v>0.55100000000000005</v>
      </c>
      <c r="L26">
        <v>2.94</v>
      </c>
      <c r="M26">
        <v>1.49</v>
      </c>
      <c r="N26">
        <v>0.314</v>
      </c>
      <c r="O26">
        <v>3.37</v>
      </c>
      <c r="P26">
        <v>0.628</v>
      </c>
      <c r="Q26">
        <v>3.26</v>
      </c>
      <c r="R26">
        <v>0</v>
      </c>
      <c r="S26">
        <v>6</v>
      </c>
      <c r="T26">
        <v>2</v>
      </c>
      <c r="U26">
        <v>122</v>
      </c>
      <c r="V26" t="s">
        <v>636</v>
      </c>
      <c r="W26" t="s">
        <v>609</v>
      </c>
      <c r="X26" t="s">
        <v>638</v>
      </c>
      <c r="Y26">
        <v>13.045186596487817</v>
      </c>
      <c r="Z26">
        <v>128.94155844155844</v>
      </c>
      <c r="AA26">
        <v>0</v>
      </c>
      <c r="AB26">
        <v>0.13294139905379687</v>
      </c>
      <c r="AC26">
        <v>5.6636383245340531E-2</v>
      </c>
      <c r="AD26">
        <v>0.34322155508594387</v>
      </c>
      <c r="AE26">
        <v>0.31159970079793931</v>
      </c>
      <c r="AF26">
        <v>18.683333333333334</v>
      </c>
      <c r="AG26">
        <v>33.016666666666666</v>
      </c>
    </row>
    <row r="27" spans="1:33" x14ac:dyDescent="0.25">
      <c r="A27">
        <v>55</v>
      </c>
      <c r="B27" s="1" t="s">
        <v>72</v>
      </c>
      <c r="C27" t="s">
        <v>75</v>
      </c>
      <c r="D27" t="str">
        <f t="shared" si="0"/>
        <v>KIALRT</v>
      </c>
      <c r="E27" t="str">
        <f t="shared" si="1"/>
        <v>3</v>
      </c>
      <c r="F27" t="str">
        <f t="shared" si="2"/>
        <v>C</v>
      </c>
      <c r="G27" t="str">
        <f t="shared" si="3"/>
        <v>KIALRT3C</v>
      </c>
      <c r="H27" t="s">
        <v>76</v>
      </c>
      <c r="I27">
        <v>4.38</v>
      </c>
      <c r="J27">
        <v>1.45</v>
      </c>
      <c r="K27">
        <v>0.55800000000000005</v>
      </c>
      <c r="L27">
        <v>2.88</v>
      </c>
      <c r="M27">
        <v>1.58</v>
      </c>
      <c r="N27">
        <v>0.186</v>
      </c>
      <c r="O27">
        <v>3.33</v>
      </c>
      <c r="P27">
        <v>0.64100000000000001</v>
      </c>
      <c r="Q27">
        <v>3.49</v>
      </c>
      <c r="R27">
        <v>0</v>
      </c>
      <c r="S27">
        <v>6</v>
      </c>
      <c r="T27">
        <v>2</v>
      </c>
      <c r="U27">
        <v>121</v>
      </c>
      <c r="V27" t="s">
        <v>636</v>
      </c>
      <c r="W27" t="s">
        <v>609</v>
      </c>
      <c r="X27" t="s">
        <v>638</v>
      </c>
      <c r="Y27">
        <v>13.045186596487817</v>
      </c>
      <c r="Z27">
        <v>128.94155844155844</v>
      </c>
      <c r="AA27">
        <v>0</v>
      </c>
      <c r="AB27">
        <v>0.13294139905379687</v>
      </c>
      <c r="AC27">
        <v>5.6636383245340531E-2</v>
      </c>
      <c r="AD27">
        <v>0.34322155508594387</v>
      </c>
      <c r="AE27">
        <v>0.31159970079793931</v>
      </c>
      <c r="AF27">
        <v>18.683333333333334</v>
      </c>
      <c r="AG27">
        <v>33.016666666666666</v>
      </c>
    </row>
    <row r="28" spans="1:33" x14ac:dyDescent="0.25">
      <c r="A28">
        <v>55</v>
      </c>
      <c r="B28" s="1" t="s">
        <v>72</v>
      </c>
      <c r="C28" t="s">
        <v>73</v>
      </c>
      <c r="D28" t="str">
        <f t="shared" si="0"/>
        <v>LAURRT</v>
      </c>
      <c r="E28" t="str">
        <f t="shared" si="1"/>
        <v>2</v>
      </c>
      <c r="F28" t="str">
        <f t="shared" si="2"/>
        <v>D</v>
      </c>
      <c r="G28" t="str">
        <f t="shared" si="3"/>
        <v>LAURRT2D</v>
      </c>
      <c r="H28" t="s">
        <v>74</v>
      </c>
      <c r="I28">
        <v>4.79</v>
      </c>
      <c r="J28">
        <v>1.45</v>
      </c>
      <c r="K28">
        <v>0.60199999999999998</v>
      </c>
      <c r="L28">
        <v>3.02</v>
      </c>
      <c r="M28">
        <v>1.64</v>
      </c>
      <c r="N28">
        <v>0.34599999999999997</v>
      </c>
      <c r="O28">
        <v>3.69</v>
      </c>
      <c r="P28">
        <v>0.69199999999999995</v>
      </c>
      <c r="Q28">
        <v>3.74</v>
      </c>
      <c r="R28">
        <v>0</v>
      </c>
      <c r="S28">
        <v>6</v>
      </c>
      <c r="T28">
        <v>2</v>
      </c>
      <c r="U28">
        <v>120</v>
      </c>
      <c r="V28" t="s">
        <v>610</v>
      </c>
      <c r="W28" t="s">
        <v>609</v>
      </c>
      <c r="X28" t="s">
        <v>612</v>
      </c>
      <c r="Y28">
        <v>11.939965852353202</v>
      </c>
      <c r="Z28">
        <v>250.68256578947367</v>
      </c>
      <c r="AA28">
        <v>0</v>
      </c>
      <c r="AB28">
        <v>6.6666172849381457E-3</v>
      </c>
      <c r="AC28">
        <v>2.3331216567949349E-2</v>
      </c>
      <c r="AD28">
        <v>0.4602450914542614</v>
      </c>
      <c r="AE28">
        <v>0.47524104093148373</v>
      </c>
      <c r="AF28">
        <v>20.404166666666669</v>
      </c>
      <c r="AG28">
        <v>20.404166666666669</v>
      </c>
    </row>
    <row r="29" spans="1:33" x14ac:dyDescent="0.25">
      <c r="A29">
        <v>71</v>
      </c>
      <c r="B29" s="1" t="s">
        <v>79</v>
      </c>
      <c r="C29" t="s">
        <v>80</v>
      </c>
      <c r="D29" t="str">
        <f t="shared" si="0"/>
        <v>CLIVPS</v>
      </c>
      <c r="E29" t="str">
        <f t="shared" si="1"/>
        <v>1</v>
      </c>
      <c r="F29" t="str">
        <f t="shared" si="2"/>
        <v>C</v>
      </c>
      <c r="G29" t="str">
        <f t="shared" si="3"/>
        <v>CLIVPS1C</v>
      </c>
      <c r="H29" t="s">
        <v>81</v>
      </c>
      <c r="I29">
        <v>1.9343710000000001</v>
      </c>
      <c r="J29">
        <v>0.82499999999999996</v>
      </c>
      <c r="K29">
        <v>0.317</v>
      </c>
      <c r="L29">
        <v>1.51</v>
      </c>
      <c r="M29">
        <v>0.78200000000000003</v>
      </c>
      <c r="N29">
        <v>0.14299999999999999</v>
      </c>
      <c r="O29">
        <v>2.0099999999999998</v>
      </c>
      <c r="P29">
        <v>0.28299999999999997</v>
      </c>
      <c r="Q29">
        <v>2.04</v>
      </c>
      <c r="R29">
        <v>0.5</v>
      </c>
      <c r="S29">
        <v>6</v>
      </c>
      <c r="T29">
        <v>2</v>
      </c>
      <c r="U29">
        <v>144</v>
      </c>
      <c r="V29" t="s">
        <v>623</v>
      </c>
      <c r="W29" t="s">
        <v>616</v>
      </c>
      <c r="X29" t="s">
        <v>633</v>
      </c>
      <c r="Y29">
        <v>17.203753631731232</v>
      </c>
      <c r="Z29">
        <v>124.25806451612902</v>
      </c>
      <c r="AA29">
        <v>0.62514511725041677</v>
      </c>
      <c r="AB29">
        <v>0</v>
      </c>
      <c r="AC29">
        <v>0.18232155679395459</v>
      </c>
      <c r="AD29">
        <v>0</v>
      </c>
      <c r="AE29">
        <v>0.14944312018495756</v>
      </c>
      <c r="AF29">
        <v>21.006250000000001</v>
      </c>
      <c r="AG29">
        <v>21.006250000000001</v>
      </c>
    </row>
    <row r="30" spans="1:33" x14ac:dyDescent="0.25">
      <c r="A30">
        <v>107</v>
      </c>
      <c r="B30" s="1" t="s">
        <v>82</v>
      </c>
      <c r="C30" t="s">
        <v>75</v>
      </c>
      <c r="D30" t="str">
        <f t="shared" si="0"/>
        <v>KIALRT</v>
      </c>
      <c r="E30" t="str">
        <f t="shared" si="1"/>
        <v>3</v>
      </c>
      <c r="F30" t="str">
        <f t="shared" si="2"/>
        <v>C</v>
      </c>
      <c r="G30" t="str">
        <f t="shared" si="3"/>
        <v>KIALRT3C</v>
      </c>
      <c r="H30" t="s">
        <v>85</v>
      </c>
      <c r="I30">
        <v>2.37</v>
      </c>
      <c r="J30">
        <v>1.1499999999999999</v>
      </c>
      <c r="K30">
        <v>0.32900000000000001</v>
      </c>
      <c r="L30">
        <v>1.49</v>
      </c>
      <c r="M30">
        <v>0.83199999999999996</v>
      </c>
      <c r="N30">
        <v>0.16</v>
      </c>
      <c r="O30">
        <v>1.2</v>
      </c>
      <c r="P30">
        <v>0.32100000000000001</v>
      </c>
      <c r="Q30">
        <v>1.51</v>
      </c>
      <c r="R30">
        <v>1</v>
      </c>
      <c r="S30">
        <v>6</v>
      </c>
      <c r="T30">
        <v>2</v>
      </c>
      <c r="U30">
        <v>191</v>
      </c>
      <c r="V30" t="s">
        <v>636</v>
      </c>
      <c r="W30" t="s">
        <v>609</v>
      </c>
      <c r="X30" t="s">
        <v>638</v>
      </c>
      <c r="Y30">
        <v>13.045186596487817</v>
      </c>
      <c r="Z30">
        <v>128.94155844155844</v>
      </c>
      <c r="AA30">
        <v>0</v>
      </c>
      <c r="AB30">
        <v>0.13294139905379687</v>
      </c>
      <c r="AC30">
        <v>5.6636383245340531E-2</v>
      </c>
      <c r="AD30">
        <v>0.34322155508594387</v>
      </c>
      <c r="AE30">
        <v>0.31159970079793931</v>
      </c>
      <c r="AF30">
        <v>18.683333333333334</v>
      </c>
      <c r="AG30">
        <v>33.016666666666666</v>
      </c>
    </row>
    <row r="31" spans="1:33" x14ac:dyDescent="0.25">
      <c r="A31">
        <v>107</v>
      </c>
      <c r="B31" s="1" t="s">
        <v>82</v>
      </c>
      <c r="C31" t="s">
        <v>83</v>
      </c>
      <c r="D31" t="str">
        <f t="shared" si="0"/>
        <v>KIALPS</v>
      </c>
      <c r="E31" t="str">
        <f t="shared" si="1"/>
        <v>1</v>
      </c>
      <c r="F31" t="str">
        <f t="shared" si="2"/>
        <v>C</v>
      </c>
      <c r="G31" t="str">
        <f t="shared" si="3"/>
        <v>KIALPS1C</v>
      </c>
      <c r="H31" t="s">
        <v>84</v>
      </c>
      <c r="I31">
        <v>2.2799999999999998</v>
      </c>
      <c r="J31">
        <v>1.1499999999999999</v>
      </c>
      <c r="K31">
        <v>0.33</v>
      </c>
      <c r="L31">
        <v>1.45</v>
      </c>
      <c r="M31">
        <v>0.89100000000000001</v>
      </c>
      <c r="N31">
        <v>0.17</v>
      </c>
      <c r="O31">
        <v>1.1499999999999999</v>
      </c>
      <c r="P31">
        <v>0.29699999999999999</v>
      </c>
      <c r="Q31">
        <v>1.45</v>
      </c>
      <c r="R31">
        <v>1</v>
      </c>
      <c r="S31">
        <v>6</v>
      </c>
      <c r="T31">
        <v>2</v>
      </c>
      <c r="U31">
        <v>190</v>
      </c>
      <c r="V31" t="s">
        <v>636</v>
      </c>
      <c r="W31" t="s">
        <v>616</v>
      </c>
      <c r="X31" t="s">
        <v>644</v>
      </c>
      <c r="Y31">
        <v>11.095310929738964</v>
      </c>
      <c r="Z31">
        <v>166.88980263157893</v>
      </c>
      <c r="AA31">
        <v>0.74562989685542735</v>
      </c>
      <c r="AB31">
        <v>0</v>
      </c>
      <c r="AC31">
        <v>0.14284703195870205</v>
      </c>
      <c r="AD31">
        <v>3.3327163578207218E-2</v>
      </c>
      <c r="AE31">
        <v>6.6666172849381457E-3</v>
      </c>
      <c r="AF31">
        <v>16.585416666666667</v>
      </c>
      <c r="AG31">
        <v>16.585416666666667</v>
      </c>
    </row>
    <row r="32" spans="1:33" x14ac:dyDescent="0.25">
      <c r="A32">
        <v>124</v>
      </c>
      <c r="B32" s="1" t="s">
        <v>86</v>
      </c>
      <c r="C32" t="s">
        <v>21</v>
      </c>
      <c r="D32" t="str">
        <f t="shared" si="0"/>
        <v>NHLMRT</v>
      </c>
      <c r="E32" t="str">
        <f t="shared" si="1"/>
        <v>1</v>
      </c>
      <c r="F32" t="str">
        <f t="shared" si="2"/>
        <v>C</v>
      </c>
      <c r="G32" t="str">
        <f t="shared" si="3"/>
        <v>NHLMRT1C</v>
      </c>
      <c r="H32" t="s">
        <v>95</v>
      </c>
      <c r="I32">
        <v>4.87</v>
      </c>
      <c r="J32">
        <v>2.1800000000000002</v>
      </c>
      <c r="K32">
        <v>1.06</v>
      </c>
      <c r="L32">
        <v>4.8899999999999997</v>
      </c>
      <c r="M32">
        <v>2.33</v>
      </c>
      <c r="N32">
        <v>0.33600000000000002</v>
      </c>
      <c r="O32">
        <v>3.69</v>
      </c>
      <c r="P32">
        <v>0.56799999999999995</v>
      </c>
      <c r="Q32">
        <v>3.62</v>
      </c>
      <c r="R32">
        <v>0</v>
      </c>
      <c r="S32">
        <v>6</v>
      </c>
      <c r="T32">
        <v>2</v>
      </c>
      <c r="U32">
        <v>217</v>
      </c>
      <c r="V32" t="s">
        <v>636</v>
      </c>
      <c r="W32" t="s">
        <v>609</v>
      </c>
      <c r="X32" t="s">
        <v>635</v>
      </c>
      <c r="Y32">
        <v>14.939280870321058</v>
      </c>
      <c r="Z32">
        <v>223.13499999999999</v>
      </c>
      <c r="AA32">
        <v>0</v>
      </c>
      <c r="AB32">
        <v>0.67976048516731191</v>
      </c>
      <c r="AC32">
        <v>9.9834078899207576E-2</v>
      </c>
      <c r="AD32">
        <v>0.16590455026930112</v>
      </c>
      <c r="AE32">
        <v>0</v>
      </c>
      <c r="AF32">
        <v>24.841666666666665</v>
      </c>
      <c r="AG32">
        <v>24.841666666666665</v>
      </c>
    </row>
    <row r="33" spans="1:33" x14ac:dyDescent="0.25">
      <c r="A33">
        <v>124</v>
      </c>
      <c r="B33" s="1" t="s">
        <v>86</v>
      </c>
      <c r="C33" t="s">
        <v>96</v>
      </c>
      <c r="D33" t="str">
        <f t="shared" si="0"/>
        <v>NHLMRT</v>
      </c>
      <c r="E33" t="str">
        <f t="shared" si="1"/>
        <v>3</v>
      </c>
      <c r="F33" t="str">
        <f t="shared" si="2"/>
        <v>C</v>
      </c>
      <c r="G33" t="str">
        <f t="shared" si="3"/>
        <v>NHLMRT3C</v>
      </c>
      <c r="H33" t="s">
        <v>97</v>
      </c>
      <c r="I33">
        <v>1.9343710000000001</v>
      </c>
      <c r="J33">
        <v>2.36</v>
      </c>
      <c r="K33">
        <v>1.08</v>
      </c>
      <c r="L33">
        <v>5.22</v>
      </c>
      <c r="M33">
        <v>2.2400000000000002</v>
      </c>
      <c r="N33">
        <v>0.215</v>
      </c>
      <c r="O33">
        <v>6.09</v>
      </c>
      <c r="P33">
        <v>0.80800000000000005</v>
      </c>
      <c r="Q33">
        <v>6.16</v>
      </c>
      <c r="R33">
        <v>0</v>
      </c>
      <c r="S33">
        <v>6</v>
      </c>
      <c r="T33">
        <v>2</v>
      </c>
      <c r="U33">
        <v>218</v>
      </c>
      <c r="V33" t="s">
        <v>636</v>
      </c>
      <c r="W33" t="s">
        <v>609</v>
      </c>
      <c r="X33" t="s">
        <v>635</v>
      </c>
      <c r="Y33">
        <v>14.939280870321058</v>
      </c>
      <c r="Z33">
        <v>223.13499999999999</v>
      </c>
      <c r="AA33">
        <v>0</v>
      </c>
      <c r="AB33">
        <v>0.67976048516731191</v>
      </c>
      <c r="AC33">
        <v>9.9834078899207576E-2</v>
      </c>
      <c r="AD33">
        <v>0.16590455026930112</v>
      </c>
      <c r="AE33">
        <v>0</v>
      </c>
      <c r="AF33">
        <v>24.841666666666665</v>
      </c>
      <c r="AG33">
        <v>24.841666666666665</v>
      </c>
    </row>
    <row r="34" spans="1:33" x14ac:dyDescent="0.25">
      <c r="A34">
        <v>124</v>
      </c>
      <c r="B34" s="1" t="s">
        <v>86</v>
      </c>
      <c r="C34" t="s">
        <v>89</v>
      </c>
      <c r="D34" t="str">
        <f t="shared" ref="D34:D65" si="4">LEFT(C34,SEARCH("(",C34)-2)</f>
        <v>STRATHRT</v>
      </c>
      <c r="E34" t="str">
        <f t="shared" ref="E34:E65" si="5">RIGHT(LEFT(C34,SEARCH("(",C34)-1),1)</f>
        <v>2</v>
      </c>
      <c r="F34" t="str">
        <f t="shared" ref="F34:F65" si="6">LEFT(RIGHT(C34,2),1)</f>
        <v>A</v>
      </c>
      <c r="G34" t="str">
        <f t="shared" si="3"/>
        <v>STRATHRT2A</v>
      </c>
      <c r="H34" t="s">
        <v>90</v>
      </c>
      <c r="I34">
        <v>5.09</v>
      </c>
      <c r="J34">
        <v>2.2200000000000002</v>
      </c>
      <c r="K34">
        <v>1.1399999999999999</v>
      </c>
      <c r="L34">
        <v>5.05</v>
      </c>
      <c r="M34">
        <v>2.2799999999999998</v>
      </c>
      <c r="N34">
        <v>0.31</v>
      </c>
      <c r="O34">
        <v>6.07</v>
      </c>
      <c r="P34">
        <v>0.85899999999999999</v>
      </c>
      <c r="Q34">
        <v>6.46</v>
      </c>
      <c r="R34">
        <v>0</v>
      </c>
      <c r="S34">
        <v>6</v>
      </c>
      <c r="T34">
        <v>2</v>
      </c>
      <c r="U34">
        <v>214</v>
      </c>
      <c r="V34" t="s">
        <v>610</v>
      </c>
      <c r="W34" t="s">
        <v>609</v>
      </c>
      <c r="X34" t="s">
        <v>608</v>
      </c>
      <c r="Y34">
        <v>14.088307640100902</v>
      </c>
      <c r="Z34">
        <v>324.25827814569539</v>
      </c>
      <c r="AA34">
        <v>0</v>
      </c>
      <c r="AB34">
        <v>9.9998333408327974E-3</v>
      </c>
      <c r="AC34">
        <v>0</v>
      </c>
      <c r="AD34">
        <v>0.75848613719374203</v>
      </c>
      <c r="AE34">
        <v>0.1560327607809143</v>
      </c>
      <c r="AF34">
        <v>24.577083333333331</v>
      </c>
      <c r="AG34">
        <v>24.577083333333331</v>
      </c>
    </row>
    <row r="35" spans="1:33" x14ac:dyDescent="0.25">
      <c r="A35">
        <v>124</v>
      </c>
      <c r="B35" s="1" t="s">
        <v>86</v>
      </c>
      <c r="C35" t="s">
        <v>91</v>
      </c>
      <c r="D35" t="str">
        <f t="shared" si="4"/>
        <v>INVPS</v>
      </c>
      <c r="E35" t="str">
        <f t="shared" si="5"/>
        <v>1</v>
      </c>
      <c r="F35" t="str">
        <f t="shared" si="6"/>
        <v>A</v>
      </c>
      <c r="G35" t="str">
        <f t="shared" si="3"/>
        <v>INVPS1A</v>
      </c>
      <c r="H35" t="s">
        <v>92</v>
      </c>
      <c r="I35">
        <v>4.71</v>
      </c>
      <c r="J35">
        <v>2.0299999999999998</v>
      </c>
      <c r="K35">
        <v>0.98099999999999998</v>
      </c>
      <c r="L35">
        <v>4.66</v>
      </c>
      <c r="M35">
        <v>2.2999999999999998</v>
      </c>
      <c r="N35">
        <v>0.41399999999999998</v>
      </c>
      <c r="O35">
        <v>3.7</v>
      </c>
      <c r="P35">
        <v>0.93799999999999994</v>
      </c>
      <c r="Q35">
        <v>3.77</v>
      </c>
      <c r="R35">
        <v>0</v>
      </c>
      <c r="S35">
        <v>6</v>
      </c>
      <c r="T35">
        <v>2</v>
      </c>
      <c r="U35">
        <v>215</v>
      </c>
      <c r="V35" t="s">
        <v>623</v>
      </c>
      <c r="W35" t="s">
        <v>616</v>
      </c>
      <c r="X35" t="s">
        <v>629</v>
      </c>
      <c r="Y35">
        <v>12.660900231194104</v>
      </c>
      <c r="Z35">
        <v>432.08</v>
      </c>
      <c r="AA35">
        <v>0.86000049836713988</v>
      </c>
      <c r="AB35">
        <v>0</v>
      </c>
      <c r="AC35">
        <v>1.6665895158163132E-2</v>
      </c>
      <c r="AD35">
        <v>1.3332938303206577E-2</v>
      </c>
      <c r="AE35">
        <v>0</v>
      </c>
      <c r="AF35">
        <v>25.083333333333332</v>
      </c>
      <c r="AG35">
        <v>25.083333333333332</v>
      </c>
    </row>
    <row r="36" spans="1:33" x14ac:dyDescent="0.25">
      <c r="A36">
        <v>124</v>
      </c>
      <c r="B36" s="1" t="s">
        <v>86</v>
      </c>
      <c r="C36" t="s">
        <v>93</v>
      </c>
      <c r="D36" t="str">
        <f t="shared" si="4"/>
        <v>HILLPS</v>
      </c>
      <c r="E36" t="str">
        <f t="shared" si="5"/>
        <v>2</v>
      </c>
      <c r="F36" t="str">
        <f t="shared" si="6"/>
        <v>A</v>
      </c>
      <c r="G36" t="str">
        <f t="shared" si="3"/>
        <v>HILLPS2A</v>
      </c>
      <c r="H36" t="s">
        <v>94</v>
      </c>
      <c r="I36">
        <v>4.2300000000000004</v>
      </c>
      <c r="J36">
        <v>1.74</v>
      </c>
      <c r="K36">
        <v>0.98799999999999999</v>
      </c>
      <c r="L36">
        <v>4.25</v>
      </c>
      <c r="M36">
        <v>2.21</v>
      </c>
      <c r="N36">
        <v>0.36099999999999999</v>
      </c>
      <c r="O36">
        <v>5.79</v>
      </c>
      <c r="P36">
        <v>0.73899999999999999</v>
      </c>
      <c r="Q36">
        <v>5.0999999999999996</v>
      </c>
      <c r="R36">
        <v>0</v>
      </c>
      <c r="S36">
        <v>6</v>
      </c>
      <c r="T36">
        <v>2</v>
      </c>
      <c r="U36">
        <v>216</v>
      </c>
      <c r="V36" t="s">
        <v>623</v>
      </c>
      <c r="W36" t="s">
        <v>616</v>
      </c>
      <c r="X36" t="s">
        <v>631</v>
      </c>
      <c r="Y36">
        <v>12.054214731492522</v>
      </c>
      <c r="Z36">
        <v>1366.0784313725489</v>
      </c>
      <c r="AA36">
        <v>0.58022446111506332</v>
      </c>
      <c r="AB36">
        <v>0</v>
      </c>
      <c r="AC36">
        <v>0.13294139905379687</v>
      </c>
      <c r="AD36">
        <v>6.9942959019401937E-2</v>
      </c>
      <c r="AE36">
        <v>0.18232155679395459</v>
      </c>
      <c r="AF36">
        <v>20.175000000000001</v>
      </c>
      <c r="AG36">
        <v>20.175000000000001</v>
      </c>
    </row>
    <row r="37" spans="1:33" x14ac:dyDescent="0.25">
      <c r="A37">
        <v>124</v>
      </c>
      <c r="B37" s="1" t="s">
        <v>86</v>
      </c>
      <c r="C37" t="s">
        <v>87</v>
      </c>
      <c r="D37" t="str">
        <f t="shared" si="4"/>
        <v>STRATHPS</v>
      </c>
      <c r="E37" t="str">
        <f t="shared" si="5"/>
        <v>1</v>
      </c>
      <c r="F37" t="str">
        <f t="shared" si="6"/>
        <v>C</v>
      </c>
      <c r="G37" t="str">
        <f t="shared" si="3"/>
        <v>STRATHPS1C</v>
      </c>
      <c r="H37" t="s">
        <v>88</v>
      </c>
      <c r="I37">
        <v>5.0999999999999996</v>
      </c>
      <c r="J37">
        <v>2.2799999999999998</v>
      </c>
      <c r="K37">
        <v>1.1299999999999999</v>
      </c>
      <c r="L37">
        <v>5.25</v>
      </c>
      <c r="M37">
        <v>2.59</v>
      </c>
      <c r="N37">
        <v>0.43</v>
      </c>
      <c r="O37">
        <v>6.84</v>
      </c>
      <c r="P37">
        <v>0.97899999999999998</v>
      </c>
      <c r="Q37">
        <v>6.63</v>
      </c>
      <c r="R37">
        <v>0</v>
      </c>
      <c r="S37">
        <v>6</v>
      </c>
      <c r="T37">
        <v>2</v>
      </c>
      <c r="U37">
        <v>213</v>
      </c>
      <c r="V37" t="s">
        <v>610</v>
      </c>
      <c r="W37" t="s">
        <v>609</v>
      </c>
      <c r="X37" t="s">
        <v>608</v>
      </c>
      <c r="Y37">
        <v>14.088307640100902</v>
      </c>
      <c r="Z37">
        <v>324.25827814569539</v>
      </c>
      <c r="AA37">
        <v>0</v>
      </c>
      <c r="AB37">
        <v>9.9998333408327974E-3</v>
      </c>
      <c r="AC37">
        <v>0</v>
      </c>
      <c r="AD37">
        <v>0.75848613719374203</v>
      </c>
      <c r="AE37">
        <v>0.1560327607809143</v>
      </c>
      <c r="AF37">
        <v>24.577083333333331</v>
      </c>
      <c r="AG37">
        <v>24.577083333333331</v>
      </c>
    </row>
    <row r="38" spans="1:33" x14ac:dyDescent="0.25">
      <c r="A38">
        <v>63</v>
      </c>
      <c r="B38" s="1" t="s">
        <v>98</v>
      </c>
      <c r="C38" t="s">
        <v>99</v>
      </c>
      <c r="D38" t="str">
        <f t="shared" si="4"/>
        <v>LAURRT</v>
      </c>
      <c r="E38" t="str">
        <f t="shared" si="5"/>
        <v>3</v>
      </c>
      <c r="F38" t="str">
        <f t="shared" si="6"/>
        <v>D</v>
      </c>
      <c r="G38" t="str">
        <f t="shared" si="3"/>
        <v>LAURRT3D</v>
      </c>
      <c r="H38" t="s">
        <v>100</v>
      </c>
      <c r="I38">
        <v>3.46</v>
      </c>
      <c r="J38">
        <v>1.1499999999999999</v>
      </c>
      <c r="K38">
        <v>0.34300000000000003</v>
      </c>
      <c r="L38">
        <v>1.87</v>
      </c>
      <c r="M38">
        <v>1.05</v>
      </c>
      <c r="N38">
        <v>0.19900000000000001</v>
      </c>
      <c r="O38">
        <v>2.48</v>
      </c>
      <c r="P38">
        <v>0.42499999999999999</v>
      </c>
      <c r="Q38">
        <v>2.76</v>
      </c>
      <c r="R38">
        <v>0</v>
      </c>
      <c r="S38">
        <v>6</v>
      </c>
      <c r="T38">
        <v>2</v>
      </c>
      <c r="U38">
        <v>135</v>
      </c>
      <c r="V38" t="s">
        <v>610</v>
      </c>
      <c r="W38" t="s">
        <v>609</v>
      </c>
      <c r="X38" t="s">
        <v>612</v>
      </c>
      <c r="Y38">
        <v>11.939965852353202</v>
      </c>
      <c r="Z38">
        <v>250.68256578947367</v>
      </c>
      <c r="AA38">
        <v>0</v>
      </c>
      <c r="AB38">
        <v>6.6666172849381457E-3</v>
      </c>
      <c r="AC38">
        <v>2.3331216567949349E-2</v>
      </c>
      <c r="AD38">
        <v>0.4602450914542614</v>
      </c>
      <c r="AE38">
        <v>0.47524104093148373</v>
      </c>
      <c r="AF38">
        <v>20.404166666666669</v>
      </c>
      <c r="AG38">
        <v>20.404166666666669</v>
      </c>
    </row>
    <row r="39" spans="1:33" x14ac:dyDescent="0.25">
      <c r="A39">
        <v>115</v>
      </c>
      <c r="B39" s="1" t="s">
        <v>101</v>
      </c>
      <c r="C39" t="s">
        <v>104</v>
      </c>
      <c r="D39" t="str">
        <f t="shared" si="4"/>
        <v>IMBPS</v>
      </c>
      <c r="E39" t="str">
        <f t="shared" si="5"/>
        <v>3</v>
      </c>
      <c r="F39" t="str">
        <f t="shared" si="6"/>
        <v>D</v>
      </c>
      <c r="G39" t="str">
        <f t="shared" si="3"/>
        <v>IMBPS3D</v>
      </c>
      <c r="H39" t="s">
        <v>105</v>
      </c>
      <c r="I39">
        <v>0.60299999999999998</v>
      </c>
      <c r="J39">
        <v>0.33400000000000002</v>
      </c>
      <c r="K39">
        <v>0.10100000000000001</v>
      </c>
      <c r="L39">
        <v>0.52</v>
      </c>
      <c r="M39">
        <v>0.22500000000000001</v>
      </c>
      <c r="N39">
        <v>3.5000000000000003E-2</v>
      </c>
      <c r="O39">
        <v>0.40899999999999997</v>
      </c>
      <c r="P39">
        <v>0.32667000000000002</v>
      </c>
      <c r="Q39">
        <v>0.35899999999999999</v>
      </c>
      <c r="R39">
        <v>2.5</v>
      </c>
      <c r="S39">
        <v>5</v>
      </c>
      <c r="T39">
        <v>1</v>
      </c>
      <c r="U39">
        <v>199</v>
      </c>
      <c r="V39" t="s">
        <v>636</v>
      </c>
      <c r="W39" t="s">
        <v>616</v>
      </c>
      <c r="X39" t="s">
        <v>646</v>
      </c>
      <c r="Y39">
        <v>10.235867298445083</v>
      </c>
      <c r="Z39">
        <v>115.30756578947367</v>
      </c>
      <c r="AA39">
        <v>0</v>
      </c>
      <c r="AB39">
        <v>0.77123743335980777</v>
      </c>
      <c r="AC39">
        <v>0.12633037304374875</v>
      </c>
      <c r="AD39">
        <v>0</v>
      </c>
      <c r="AE39">
        <v>2.3331216567949349E-2</v>
      </c>
      <c r="AF39">
        <v>25.78125</v>
      </c>
      <c r="AG39">
        <v>25.78125</v>
      </c>
    </row>
    <row r="40" spans="1:33" x14ac:dyDescent="0.25">
      <c r="A40">
        <v>115</v>
      </c>
      <c r="B40" s="1" t="s">
        <v>101</v>
      </c>
      <c r="C40" t="s">
        <v>106</v>
      </c>
      <c r="D40" t="str">
        <f t="shared" si="4"/>
        <v>BYWRT</v>
      </c>
      <c r="E40" t="str">
        <f t="shared" si="5"/>
        <v>2</v>
      </c>
      <c r="F40" t="str">
        <f t="shared" si="6"/>
        <v>A</v>
      </c>
      <c r="G40" t="str">
        <f t="shared" si="3"/>
        <v>BYWRT2A</v>
      </c>
      <c r="H40" t="s">
        <v>107</v>
      </c>
      <c r="I40">
        <v>0.54</v>
      </c>
      <c r="J40">
        <v>0.32800000000000001</v>
      </c>
      <c r="K40">
        <v>0.99</v>
      </c>
      <c r="L40">
        <v>0.51100000000000001</v>
      </c>
      <c r="M40">
        <v>0.223</v>
      </c>
      <c r="N40">
        <v>4.1000000000000002E-2</v>
      </c>
      <c r="O40">
        <v>0.377</v>
      </c>
      <c r="P40">
        <v>0.32667000000000002</v>
      </c>
      <c r="Q40">
        <v>0.32800000000000001</v>
      </c>
      <c r="R40">
        <v>2.5</v>
      </c>
      <c r="S40">
        <v>5</v>
      </c>
      <c r="T40">
        <v>1</v>
      </c>
      <c r="U40">
        <v>200</v>
      </c>
      <c r="V40" t="s">
        <v>610</v>
      </c>
      <c r="W40" t="s">
        <v>609</v>
      </c>
      <c r="X40" t="s">
        <v>613</v>
      </c>
      <c r="Y40">
        <v>13.359678490732868</v>
      </c>
      <c r="Z40">
        <v>424.32467532467524</v>
      </c>
      <c r="AA40">
        <v>0</v>
      </c>
      <c r="AB40">
        <v>0.25392896858523967</v>
      </c>
      <c r="AC40">
        <v>0</v>
      </c>
      <c r="AD40">
        <v>0.67437590494920585</v>
      </c>
      <c r="AE40">
        <v>1.6665895158163132E-2</v>
      </c>
      <c r="AF40">
        <v>19.506250000000001</v>
      </c>
      <c r="AG40">
        <v>19.506250000000001</v>
      </c>
    </row>
    <row r="41" spans="1:33" x14ac:dyDescent="0.25">
      <c r="A41">
        <v>115</v>
      </c>
      <c r="B41" s="1" t="s">
        <v>101</v>
      </c>
      <c r="C41" t="s">
        <v>108</v>
      </c>
      <c r="D41" t="str">
        <f t="shared" si="4"/>
        <v>BYWRT</v>
      </c>
      <c r="E41" t="str">
        <f t="shared" si="5"/>
        <v>3</v>
      </c>
      <c r="F41" t="str">
        <f t="shared" si="6"/>
        <v>C</v>
      </c>
      <c r="G41" t="str">
        <f t="shared" si="3"/>
        <v>BYWRT3C</v>
      </c>
      <c r="H41" t="s">
        <v>109</v>
      </c>
      <c r="I41">
        <v>0.58699999999999997</v>
      </c>
      <c r="J41">
        <v>0.33400000000000002</v>
      </c>
      <c r="K41">
        <v>9.5000000000000001E-2</v>
      </c>
      <c r="L41">
        <v>0.52100000000000002</v>
      </c>
      <c r="M41">
        <v>0.253</v>
      </c>
      <c r="N41">
        <v>4.4999999999999998E-2</v>
      </c>
      <c r="O41">
        <v>0.36699999999999999</v>
      </c>
      <c r="P41">
        <v>0.32667000000000002</v>
      </c>
      <c r="Q41">
        <v>0.35199999999999998</v>
      </c>
      <c r="R41">
        <v>2.5</v>
      </c>
      <c r="S41">
        <v>5</v>
      </c>
      <c r="T41">
        <v>1</v>
      </c>
      <c r="U41">
        <v>201</v>
      </c>
      <c r="V41" t="s">
        <v>610</v>
      </c>
      <c r="W41" t="s">
        <v>609</v>
      </c>
      <c r="X41" t="s">
        <v>613</v>
      </c>
      <c r="Y41">
        <v>13.359678490732868</v>
      </c>
      <c r="Z41">
        <v>424.32467532467524</v>
      </c>
      <c r="AA41">
        <v>0</v>
      </c>
      <c r="AB41">
        <v>0.25392896858523967</v>
      </c>
      <c r="AC41">
        <v>0</v>
      </c>
      <c r="AD41">
        <v>0.67437590494920585</v>
      </c>
      <c r="AE41">
        <v>1.6665895158163132E-2</v>
      </c>
      <c r="AF41">
        <v>19.506250000000001</v>
      </c>
      <c r="AG41">
        <v>19.506250000000001</v>
      </c>
    </row>
    <row r="42" spans="1:33" x14ac:dyDescent="0.25">
      <c r="A42">
        <v>115</v>
      </c>
      <c r="B42" s="1" t="s">
        <v>101</v>
      </c>
      <c r="C42" t="s">
        <v>102</v>
      </c>
      <c r="D42" t="str">
        <f t="shared" si="4"/>
        <v>KIALPS</v>
      </c>
      <c r="E42" t="str">
        <f t="shared" si="5"/>
        <v>2</v>
      </c>
      <c r="F42" t="str">
        <f t="shared" si="6"/>
        <v>C</v>
      </c>
      <c r="G42" t="str">
        <f t="shared" si="3"/>
        <v>KIALPS2C</v>
      </c>
      <c r="H42" t="s">
        <v>103</v>
      </c>
      <c r="I42">
        <v>0.625</v>
      </c>
      <c r="J42">
        <v>0.36699999999999999</v>
      </c>
      <c r="K42">
        <v>9.1999999999999998E-2</v>
      </c>
      <c r="L42">
        <v>0.52100000000000002</v>
      </c>
      <c r="M42">
        <v>0.26400000000000001</v>
      </c>
      <c r="N42">
        <v>3.6999999999999998E-2</v>
      </c>
      <c r="O42">
        <v>0.40400000000000003</v>
      </c>
      <c r="P42">
        <v>0.32667000000000002</v>
      </c>
      <c r="Q42">
        <v>0.47799999999999998</v>
      </c>
      <c r="R42">
        <v>2.5</v>
      </c>
      <c r="S42">
        <v>5</v>
      </c>
      <c r="T42">
        <v>1</v>
      </c>
      <c r="U42">
        <v>198</v>
      </c>
      <c r="V42" t="s">
        <v>636</v>
      </c>
      <c r="W42" t="s">
        <v>616</v>
      </c>
      <c r="X42" t="s">
        <v>644</v>
      </c>
      <c r="Y42">
        <v>11.095310929738964</v>
      </c>
      <c r="Z42">
        <v>166.88980263157893</v>
      </c>
      <c r="AA42">
        <v>0.74562989685542735</v>
      </c>
      <c r="AB42">
        <v>0</v>
      </c>
      <c r="AC42">
        <v>0.14284703195870205</v>
      </c>
      <c r="AD42">
        <v>3.3327163578207218E-2</v>
      </c>
      <c r="AE42">
        <v>6.6666172849381457E-3</v>
      </c>
      <c r="AF42">
        <v>16.585416666666667</v>
      </c>
      <c r="AG42">
        <v>16.585416666666667</v>
      </c>
    </row>
    <row r="43" spans="1:33" x14ac:dyDescent="0.25">
      <c r="A43">
        <v>132</v>
      </c>
      <c r="B43" s="1" t="s">
        <v>110</v>
      </c>
      <c r="C43" t="s">
        <v>113</v>
      </c>
      <c r="D43" t="str">
        <f t="shared" si="4"/>
        <v>BYWRT</v>
      </c>
      <c r="E43" t="str">
        <f t="shared" si="5"/>
        <v>3</v>
      </c>
      <c r="F43" t="str">
        <f t="shared" si="6"/>
        <v>B</v>
      </c>
      <c r="G43" t="str">
        <f t="shared" si="3"/>
        <v>BYWRT3B</v>
      </c>
      <c r="H43" t="s">
        <v>114</v>
      </c>
      <c r="I43">
        <v>2.59</v>
      </c>
      <c r="J43">
        <v>1.52</v>
      </c>
      <c r="K43">
        <v>0.36</v>
      </c>
      <c r="L43">
        <v>2.21</v>
      </c>
      <c r="M43">
        <v>1.02</v>
      </c>
      <c r="N43">
        <v>0.155</v>
      </c>
      <c r="O43">
        <v>1.77</v>
      </c>
      <c r="P43">
        <v>0.32667000000000002</v>
      </c>
      <c r="Q43">
        <v>1.51</v>
      </c>
      <c r="R43">
        <v>1.5</v>
      </c>
      <c r="S43">
        <v>5</v>
      </c>
      <c r="T43">
        <v>1</v>
      </c>
      <c r="U43">
        <v>237</v>
      </c>
      <c r="V43" t="s">
        <v>610</v>
      </c>
      <c r="W43" t="s">
        <v>609</v>
      </c>
      <c r="X43" t="s">
        <v>613</v>
      </c>
      <c r="Y43">
        <v>13.359678490732868</v>
      </c>
      <c r="Z43">
        <v>424.32467532467524</v>
      </c>
      <c r="AA43">
        <v>0</v>
      </c>
      <c r="AB43">
        <v>0.25392896858523967</v>
      </c>
      <c r="AC43">
        <v>0</v>
      </c>
      <c r="AD43">
        <v>0.67437590494920585</v>
      </c>
      <c r="AE43">
        <v>1.6665895158163132E-2</v>
      </c>
      <c r="AF43">
        <v>19.506250000000001</v>
      </c>
      <c r="AG43">
        <v>19.506250000000001</v>
      </c>
    </row>
    <row r="44" spans="1:33" x14ac:dyDescent="0.25">
      <c r="A44">
        <v>132</v>
      </c>
      <c r="B44" s="1" t="s">
        <v>110</v>
      </c>
      <c r="C44" t="s">
        <v>115</v>
      </c>
      <c r="D44" t="str">
        <f t="shared" si="4"/>
        <v>HILLPS</v>
      </c>
      <c r="E44" t="str">
        <f t="shared" si="5"/>
        <v>1</v>
      </c>
      <c r="F44" t="str">
        <f t="shared" si="6"/>
        <v>B</v>
      </c>
      <c r="G44" t="str">
        <f t="shared" si="3"/>
        <v>HILLPS1B</v>
      </c>
      <c r="H44" t="s">
        <v>116</v>
      </c>
      <c r="I44">
        <v>2.56</v>
      </c>
      <c r="J44">
        <v>1.47</v>
      </c>
      <c r="K44">
        <v>0.47099999999999997</v>
      </c>
      <c r="L44">
        <v>2.29</v>
      </c>
      <c r="M44">
        <v>1.04</v>
      </c>
      <c r="N44">
        <v>0.17199999999999999</v>
      </c>
      <c r="O44">
        <v>1.66</v>
      </c>
      <c r="P44">
        <v>0.32667000000000002</v>
      </c>
      <c r="Q44">
        <v>1.43</v>
      </c>
      <c r="R44">
        <v>1.5</v>
      </c>
      <c r="S44">
        <v>5</v>
      </c>
      <c r="T44">
        <v>1</v>
      </c>
      <c r="U44">
        <v>238</v>
      </c>
      <c r="V44" t="s">
        <v>623</v>
      </c>
      <c r="W44" t="s">
        <v>616</v>
      </c>
      <c r="X44" t="s">
        <v>631</v>
      </c>
      <c r="Y44">
        <v>12.054214731492522</v>
      </c>
      <c r="Z44">
        <v>1366.0784313725489</v>
      </c>
      <c r="AA44">
        <v>0.58022446111506332</v>
      </c>
      <c r="AB44">
        <v>0</v>
      </c>
      <c r="AC44">
        <v>0.13294139905379687</v>
      </c>
      <c r="AD44">
        <v>6.9942959019401937E-2</v>
      </c>
      <c r="AE44">
        <v>0.18232155679395459</v>
      </c>
      <c r="AF44">
        <v>20.175000000000001</v>
      </c>
      <c r="AG44">
        <v>20.175000000000001</v>
      </c>
    </row>
    <row r="45" spans="1:33" x14ac:dyDescent="0.25">
      <c r="A45">
        <v>132</v>
      </c>
      <c r="B45" s="1" t="s">
        <v>110</v>
      </c>
      <c r="C45" t="s">
        <v>111</v>
      </c>
      <c r="D45" t="str">
        <f t="shared" si="4"/>
        <v>STRATHRT</v>
      </c>
      <c r="E45" t="str">
        <f t="shared" si="5"/>
        <v>1</v>
      </c>
      <c r="F45" t="str">
        <f t="shared" si="6"/>
        <v>A</v>
      </c>
      <c r="G45" t="str">
        <f t="shared" si="3"/>
        <v>STRATHRT1A</v>
      </c>
      <c r="H45" t="s">
        <v>112</v>
      </c>
      <c r="I45">
        <v>2.57</v>
      </c>
      <c r="J45">
        <v>1.47</v>
      </c>
      <c r="K45">
        <v>0.36</v>
      </c>
      <c r="L45">
        <v>2.1800000000000002</v>
      </c>
      <c r="M45">
        <v>1.03</v>
      </c>
      <c r="N45">
        <v>0.155</v>
      </c>
      <c r="O45">
        <v>1.64</v>
      </c>
      <c r="P45">
        <v>0.32667000000000002</v>
      </c>
      <c r="Q45">
        <v>1.47</v>
      </c>
      <c r="R45">
        <v>1.5</v>
      </c>
      <c r="S45">
        <v>5</v>
      </c>
      <c r="T45">
        <v>1</v>
      </c>
      <c r="U45">
        <v>236</v>
      </c>
      <c r="V45" t="s">
        <v>610</v>
      </c>
      <c r="W45" t="s">
        <v>609</v>
      </c>
      <c r="X45" t="s">
        <v>608</v>
      </c>
      <c r="Y45">
        <v>14.088307640100902</v>
      </c>
      <c r="Z45">
        <v>324.25827814569539</v>
      </c>
      <c r="AA45">
        <v>0</v>
      </c>
      <c r="AB45">
        <v>9.9998333408327974E-3</v>
      </c>
      <c r="AC45">
        <v>0</v>
      </c>
      <c r="AD45">
        <v>0.75848613719374203</v>
      </c>
      <c r="AE45">
        <v>0.1560327607809143</v>
      </c>
      <c r="AF45">
        <v>24.577083333333331</v>
      </c>
      <c r="AG45">
        <v>24.577083333333331</v>
      </c>
    </row>
    <row r="46" spans="1:33" x14ac:dyDescent="0.25">
      <c r="A46">
        <v>25</v>
      </c>
      <c r="B46" s="1" t="s">
        <v>117</v>
      </c>
      <c r="C46" t="s">
        <v>118</v>
      </c>
      <c r="D46" t="str">
        <f t="shared" si="4"/>
        <v>LAURPS</v>
      </c>
      <c r="E46" t="str">
        <f t="shared" si="5"/>
        <v>3</v>
      </c>
      <c r="F46" t="str">
        <f t="shared" si="6"/>
        <v>A</v>
      </c>
      <c r="G46" t="str">
        <f t="shared" si="3"/>
        <v>LAURPS3A</v>
      </c>
      <c r="H46" t="s">
        <v>119</v>
      </c>
      <c r="I46">
        <v>1.28</v>
      </c>
      <c r="J46">
        <v>0.60299999999999998</v>
      </c>
      <c r="K46">
        <v>0.19400000000000001</v>
      </c>
      <c r="L46">
        <v>0.91500000000000004</v>
      </c>
      <c r="M46">
        <v>0.432</v>
      </c>
      <c r="N46">
        <v>0.13805490000000001</v>
      </c>
      <c r="O46">
        <v>0.53100000000000003</v>
      </c>
      <c r="P46">
        <v>0.26700000000000002</v>
      </c>
      <c r="Q46">
        <v>0.77</v>
      </c>
      <c r="R46">
        <v>1.5</v>
      </c>
      <c r="S46">
        <v>4</v>
      </c>
      <c r="T46">
        <v>1</v>
      </c>
      <c r="U46">
        <v>65</v>
      </c>
      <c r="V46" t="s">
        <v>610</v>
      </c>
      <c r="W46" t="s">
        <v>616</v>
      </c>
      <c r="X46" t="s">
        <v>618</v>
      </c>
      <c r="Y46">
        <v>9.6394950824275014</v>
      </c>
      <c r="Z46">
        <v>200.905</v>
      </c>
      <c r="AA46">
        <v>0.24746646154726346</v>
      </c>
      <c r="AB46">
        <v>0</v>
      </c>
      <c r="AC46">
        <v>0.19869011034924142</v>
      </c>
      <c r="AD46">
        <v>0.21500629227669157</v>
      </c>
      <c r="AE46">
        <v>0.3274501502372586</v>
      </c>
      <c r="AF46">
        <v>14.816666666666666</v>
      </c>
      <c r="AG46">
        <v>14.816666666666666</v>
      </c>
    </row>
    <row r="47" spans="1:33" x14ac:dyDescent="0.25">
      <c r="A47">
        <v>25</v>
      </c>
      <c r="B47" s="1" t="s">
        <v>117</v>
      </c>
      <c r="C47" t="s">
        <v>120</v>
      </c>
      <c r="D47" t="str">
        <f t="shared" si="4"/>
        <v>LAURPS</v>
      </c>
      <c r="E47" t="str">
        <f t="shared" si="5"/>
        <v>3</v>
      </c>
      <c r="F47" t="str">
        <f t="shared" si="6"/>
        <v>B</v>
      </c>
      <c r="G47" t="str">
        <f t="shared" si="3"/>
        <v>LAURPS3B</v>
      </c>
      <c r="H47" t="s">
        <v>121</v>
      </c>
      <c r="I47">
        <v>0.93500000000000005</v>
      </c>
      <c r="J47">
        <v>0.504</v>
      </c>
      <c r="K47">
        <v>0.17199999999999999</v>
      </c>
      <c r="L47">
        <v>0.68799999999999994</v>
      </c>
      <c r="M47">
        <v>0.38800000000000001</v>
      </c>
      <c r="N47">
        <v>0.13805490000000001</v>
      </c>
      <c r="O47">
        <v>0.42099999999999999</v>
      </c>
      <c r="P47">
        <v>0.246</v>
      </c>
      <c r="Q47">
        <v>0.59499999999999997</v>
      </c>
      <c r="R47">
        <v>1.5</v>
      </c>
      <c r="S47">
        <v>4</v>
      </c>
      <c r="T47">
        <v>1</v>
      </c>
      <c r="U47">
        <v>66</v>
      </c>
      <c r="V47" t="s">
        <v>610</v>
      </c>
      <c r="W47" t="s">
        <v>616</v>
      </c>
      <c r="X47" t="s">
        <v>618</v>
      </c>
      <c r="Y47">
        <v>9.6394950824275014</v>
      </c>
      <c r="Z47">
        <v>200.905</v>
      </c>
      <c r="AA47">
        <v>0.24746646154726346</v>
      </c>
      <c r="AB47">
        <v>0</v>
      </c>
      <c r="AC47">
        <v>0.19869011034924142</v>
      </c>
      <c r="AD47">
        <v>0.21500629227669157</v>
      </c>
      <c r="AE47">
        <v>0.3274501502372586</v>
      </c>
      <c r="AF47">
        <v>14.816666666666666</v>
      </c>
      <c r="AG47">
        <v>14.816666666666666</v>
      </c>
    </row>
    <row r="48" spans="1:33" x14ac:dyDescent="0.25">
      <c r="A48">
        <v>133</v>
      </c>
      <c r="B48" s="1" t="s">
        <v>122</v>
      </c>
      <c r="C48" t="s">
        <v>123</v>
      </c>
      <c r="D48" t="str">
        <f t="shared" si="4"/>
        <v>STRATHRT</v>
      </c>
      <c r="E48" t="str">
        <f t="shared" si="5"/>
        <v>1</v>
      </c>
      <c r="F48" t="str">
        <f t="shared" si="6"/>
        <v>B</v>
      </c>
      <c r="G48" t="str">
        <f t="shared" si="3"/>
        <v>STRATHRT1B</v>
      </c>
      <c r="H48" t="s">
        <v>124</v>
      </c>
      <c r="I48">
        <v>3.76</v>
      </c>
      <c r="J48">
        <v>1.55</v>
      </c>
      <c r="K48">
        <v>0.63400000000000001</v>
      </c>
      <c r="L48">
        <v>2.83</v>
      </c>
      <c r="M48">
        <v>1.4</v>
      </c>
      <c r="N48">
        <v>0.13805490000000001</v>
      </c>
      <c r="O48">
        <v>1.58</v>
      </c>
      <c r="P48">
        <v>0.96799999999999997</v>
      </c>
      <c r="Q48">
        <v>1.96</v>
      </c>
      <c r="R48">
        <v>1.5</v>
      </c>
      <c r="S48">
        <v>4</v>
      </c>
      <c r="T48">
        <v>1</v>
      </c>
      <c r="U48">
        <v>239</v>
      </c>
      <c r="V48" t="s">
        <v>610</v>
      </c>
      <c r="W48" t="s">
        <v>609</v>
      </c>
      <c r="X48" t="s">
        <v>608</v>
      </c>
      <c r="Y48">
        <v>14.088307640100902</v>
      </c>
      <c r="Z48">
        <v>324.25827814569539</v>
      </c>
      <c r="AA48">
        <v>0</v>
      </c>
      <c r="AB48">
        <v>9.9998333408327974E-3</v>
      </c>
      <c r="AC48">
        <v>0</v>
      </c>
      <c r="AD48">
        <v>0.75848613719374203</v>
      </c>
      <c r="AE48">
        <v>0.1560327607809143</v>
      </c>
      <c r="AF48">
        <v>24.577083333333331</v>
      </c>
      <c r="AG48">
        <v>24.577083333333331</v>
      </c>
    </row>
    <row r="49" spans="1:33" x14ac:dyDescent="0.25">
      <c r="A49">
        <v>165</v>
      </c>
      <c r="B49" s="1" t="s">
        <v>125</v>
      </c>
      <c r="C49" t="s">
        <v>66</v>
      </c>
      <c r="D49" t="str">
        <f t="shared" si="4"/>
        <v>HILLPS</v>
      </c>
      <c r="E49" t="str">
        <f t="shared" si="5"/>
        <v>3</v>
      </c>
      <c r="F49" t="str">
        <f t="shared" si="6"/>
        <v>B</v>
      </c>
      <c r="G49" t="str">
        <f t="shared" si="3"/>
        <v>HILLPS3B</v>
      </c>
      <c r="H49" t="s">
        <v>126</v>
      </c>
      <c r="I49">
        <v>0.96499999999999997</v>
      </c>
      <c r="J49">
        <v>0.38400000000000001</v>
      </c>
      <c r="K49">
        <v>0.11799999999999999</v>
      </c>
      <c r="L49">
        <v>0.70499999999999996</v>
      </c>
      <c r="M49">
        <v>0.38</v>
      </c>
      <c r="N49">
        <v>2.5000000000000001E-2</v>
      </c>
      <c r="O49">
        <v>0.39200000000000002</v>
      </c>
      <c r="P49">
        <v>0.25600000000000001</v>
      </c>
      <c r="Q49">
        <v>0.48299999999999998</v>
      </c>
      <c r="R49">
        <v>0.5</v>
      </c>
      <c r="S49">
        <v>4</v>
      </c>
      <c r="T49">
        <v>1</v>
      </c>
      <c r="U49">
        <v>280</v>
      </c>
      <c r="V49" t="s">
        <v>623</v>
      </c>
      <c r="W49" t="s">
        <v>616</v>
      </c>
      <c r="X49" t="s">
        <v>631</v>
      </c>
      <c r="Y49">
        <v>12.054214731492522</v>
      </c>
      <c r="Z49">
        <v>1366.0784313725489</v>
      </c>
      <c r="AA49">
        <v>0.58022446111506332</v>
      </c>
      <c r="AB49">
        <v>0</v>
      </c>
      <c r="AC49">
        <v>0.13294139905379687</v>
      </c>
      <c r="AD49">
        <v>6.9942959019401937E-2</v>
      </c>
      <c r="AE49">
        <v>0.18232155679395459</v>
      </c>
      <c r="AF49">
        <v>20.175000000000001</v>
      </c>
      <c r="AG49">
        <v>20.175000000000001</v>
      </c>
    </row>
    <row r="50" spans="1:33" x14ac:dyDescent="0.25">
      <c r="A50">
        <v>38</v>
      </c>
      <c r="B50" s="1" t="s">
        <v>127</v>
      </c>
      <c r="C50" t="s">
        <v>135</v>
      </c>
      <c r="D50" t="str">
        <f t="shared" si="4"/>
        <v>IMBRT</v>
      </c>
      <c r="E50" t="str">
        <f t="shared" si="5"/>
        <v>1</v>
      </c>
      <c r="F50" t="str">
        <f t="shared" si="6"/>
        <v>D</v>
      </c>
      <c r="G50" t="str">
        <f t="shared" si="3"/>
        <v>IMBRT1D</v>
      </c>
      <c r="H50" t="s">
        <v>136</v>
      </c>
      <c r="I50">
        <v>3.68</v>
      </c>
      <c r="J50">
        <v>3.13</v>
      </c>
      <c r="K50">
        <v>0.56299999999999994</v>
      </c>
      <c r="L50">
        <v>3.46</v>
      </c>
      <c r="M50">
        <v>1.88</v>
      </c>
      <c r="N50">
        <v>0.27300000000000002</v>
      </c>
      <c r="O50">
        <v>3.18</v>
      </c>
      <c r="P50">
        <v>0.93799999999999994</v>
      </c>
      <c r="Q50">
        <v>3.1</v>
      </c>
      <c r="R50">
        <v>1</v>
      </c>
      <c r="S50">
        <v>5</v>
      </c>
      <c r="T50">
        <v>1</v>
      </c>
      <c r="U50">
        <v>94</v>
      </c>
      <c r="V50" t="s">
        <v>636</v>
      </c>
      <c r="W50" t="s">
        <v>609</v>
      </c>
      <c r="X50" t="s">
        <v>640</v>
      </c>
      <c r="Y50">
        <v>14.340862274460726</v>
      </c>
      <c r="Z50">
        <v>216.60499999999999</v>
      </c>
      <c r="AA50">
        <v>0</v>
      </c>
      <c r="AB50">
        <v>0.13294139905379687</v>
      </c>
      <c r="AC50">
        <v>0.13294139905379687</v>
      </c>
      <c r="AD50">
        <v>0.39003531977071548</v>
      </c>
      <c r="AE50">
        <v>0</v>
      </c>
      <c r="AF50">
        <v>14.501041666666666</v>
      </c>
      <c r="AG50">
        <v>14.501041666666666</v>
      </c>
    </row>
    <row r="51" spans="1:33" x14ac:dyDescent="0.25">
      <c r="A51">
        <v>38</v>
      </c>
      <c r="B51" s="1" t="s">
        <v>127</v>
      </c>
      <c r="C51" t="s">
        <v>137</v>
      </c>
      <c r="D51" t="str">
        <f t="shared" si="4"/>
        <v>IMBRT</v>
      </c>
      <c r="E51" t="str">
        <f t="shared" si="5"/>
        <v>2</v>
      </c>
      <c r="F51" t="str">
        <f t="shared" si="6"/>
        <v>C</v>
      </c>
      <c r="G51" t="str">
        <f t="shared" si="3"/>
        <v>IMBRT2C</v>
      </c>
      <c r="H51" t="s">
        <v>138</v>
      </c>
      <c r="I51">
        <v>4.38</v>
      </c>
      <c r="J51">
        <v>3.72</v>
      </c>
      <c r="K51">
        <v>0.71599999999999997</v>
      </c>
      <c r="L51">
        <v>3.93</v>
      </c>
      <c r="M51">
        <v>2.12</v>
      </c>
      <c r="N51">
        <v>0.375</v>
      </c>
      <c r="O51">
        <v>3.15</v>
      </c>
      <c r="P51">
        <v>1.03</v>
      </c>
      <c r="Q51">
        <v>3.79</v>
      </c>
      <c r="R51">
        <v>1</v>
      </c>
      <c r="S51">
        <v>5</v>
      </c>
      <c r="T51">
        <v>1</v>
      </c>
      <c r="U51">
        <v>95</v>
      </c>
      <c r="V51" t="s">
        <v>636</v>
      </c>
      <c r="W51" t="s">
        <v>609</v>
      </c>
      <c r="X51" t="s">
        <v>640</v>
      </c>
      <c r="Y51">
        <v>14.340862274460726</v>
      </c>
      <c r="Z51">
        <v>216.60499999999999</v>
      </c>
      <c r="AA51">
        <v>0</v>
      </c>
      <c r="AB51">
        <v>0.13294139905379687</v>
      </c>
      <c r="AC51">
        <v>0.13294139905379687</v>
      </c>
      <c r="AD51">
        <v>0.39003531977071548</v>
      </c>
      <c r="AE51">
        <v>0</v>
      </c>
      <c r="AF51">
        <v>14.501041666666666</v>
      </c>
      <c r="AG51">
        <v>14.501041666666666</v>
      </c>
    </row>
    <row r="52" spans="1:33" x14ac:dyDescent="0.25">
      <c r="A52">
        <v>38</v>
      </c>
      <c r="B52" s="1" t="s">
        <v>127</v>
      </c>
      <c r="C52" t="s">
        <v>131</v>
      </c>
      <c r="D52" t="str">
        <f t="shared" si="4"/>
        <v>CLIVRT</v>
      </c>
      <c r="E52" t="str">
        <f t="shared" si="5"/>
        <v>1</v>
      </c>
      <c r="F52" t="str">
        <f t="shared" si="6"/>
        <v>A</v>
      </c>
      <c r="G52" t="str">
        <f t="shared" si="3"/>
        <v>CLIVRT1A</v>
      </c>
      <c r="H52" t="s">
        <v>132</v>
      </c>
      <c r="I52">
        <v>4.13</v>
      </c>
      <c r="J52">
        <v>3.44</v>
      </c>
      <c r="K52">
        <v>0.70799999999999996</v>
      </c>
      <c r="L52">
        <v>4</v>
      </c>
      <c r="M52">
        <v>2.12</v>
      </c>
      <c r="N52">
        <v>0.14499999999999999</v>
      </c>
      <c r="O52">
        <v>3.2</v>
      </c>
      <c r="P52">
        <v>0.98099999999999998</v>
      </c>
      <c r="Q52">
        <v>3.6</v>
      </c>
      <c r="R52">
        <v>1</v>
      </c>
      <c r="S52">
        <v>5</v>
      </c>
      <c r="T52">
        <v>1</v>
      </c>
      <c r="U52">
        <v>92</v>
      </c>
      <c r="V52" t="s">
        <v>623</v>
      </c>
      <c r="W52" t="s">
        <v>609</v>
      </c>
      <c r="X52" t="s">
        <v>627</v>
      </c>
      <c r="Y52">
        <v>29.662331565296217</v>
      </c>
      <c r="Z52">
        <v>107.93</v>
      </c>
      <c r="AA52">
        <v>4.3319783051806345E-2</v>
      </c>
      <c r="AB52">
        <v>0</v>
      </c>
      <c r="AC52">
        <v>3.3327163578207218E-2</v>
      </c>
      <c r="AD52">
        <v>0.826110157563263</v>
      </c>
      <c r="AE52">
        <v>0</v>
      </c>
      <c r="AF52">
        <v>17.149999999999999</v>
      </c>
      <c r="AG52">
        <v>17.149999999999999</v>
      </c>
    </row>
    <row r="53" spans="1:33" x14ac:dyDescent="0.25">
      <c r="A53">
        <v>38</v>
      </c>
      <c r="B53" s="1" t="s">
        <v>127</v>
      </c>
      <c r="C53" t="s">
        <v>129</v>
      </c>
      <c r="D53" t="str">
        <f t="shared" si="4"/>
        <v>STRATHRT</v>
      </c>
      <c r="E53" t="str">
        <f t="shared" si="5"/>
        <v>2</v>
      </c>
      <c r="F53" t="str">
        <f t="shared" si="6"/>
        <v>B</v>
      </c>
      <c r="G53" t="str">
        <f t="shared" si="3"/>
        <v>STRATHRT2B</v>
      </c>
      <c r="H53" t="s">
        <v>130</v>
      </c>
      <c r="I53">
        <v>4.0599999999999996</v>
      </c>
      <c r="J53">
        <v>3.35</v>
      </c>
      <c r="K53">
        <v>0.57099999999999995</v>
      </c>
      <c r="L53">
        <v>3.87</v>
      </c>
      <c r="M53">
        <v>1.99</v>
      </c>
      <c r="N53">
        <v>0.38300000000000001</v>
      </c>
      <c r="O53">
        <v>3.12</v>
      </c>
      <c r="P53">
        <v>0.89500000000000002</v>
      </c>
      <c r="Q53">
        <v>3.26</v>
      </c>
      <c r="R53">
        <v>1</v>
      </c>
      <c r="S53">
        <v>5</v>
      </c>
      <c r="T53">
        <v>1</v>
      </c>
      <c r="U53">
        <v>91</v>
      </c>
      <c r="V53" t="s">
        <v>610</v>
      </c>
      <c r="W53" t="s">
        <v>609</v>
      </c>
      <c r="X53" t="s">
        <v>608</v>
      </c>
      <c r="Y53">
        <v>14.088307640100902</v>
      </c>
      <c r="Z53">
        <v>324.25827814569539</v>
      </c>
      <c r="AA53">
        <v>0</v>
      </c>
      <c r="AB53">
        <v>9.9998333408327974E-3</v>
      </c>
      <c r="AC53">
        <v>0</v>
      </c>
      <c r="AD53">
        <v>0.75848613719374203</v>
      </c>
      <c r="AE53">
        <v>0.1560327607809143</v>
      </c>
      <c r="AF53">
        <v>24.577083333333331</v>
      </c>
      <c r="AG53">
        <v>24.577083333333331</v>
      </c>
    </row>
    <row r="54" spans="1:33" x14ac:dyDescent="0.25">
      <c r="A54">
        <v>38</v>
      </c>
      <c r="B54" s="1" t="s">
        <v>127</v>
      </c>
      <c r="C54" t="s">
        <v>133</v>
      </c>
      <c r="D54" t="str">
        <f t="shared" si="4"/>
        <v>HILLRT</v>
      </c>
      <c r="E54" t="str">
        <f t="shared" si="5"/>
        <v>1</v>
      </c>
      <c r="F54" t="str">
        <f t="shared" si="6"/>
        <v>A</v>
      </c>
      <c r="G54" t="str">
        <f t="shared" si="3"/>
        <v>HILLRT1A</v>
      </c>
      <c r="H54" t="s">
        <v>134</v>
      </c>
      <c r="I54">
        <v>4.67</v>
      </c>
      <c r="J54">
        <v>3.62</v>
      </c>
      <c r="K54">
        <v>0.71599999999999997</v>
      </c>
      <c r="L54">
        <v>4.17</v>
      </c>
      <c r="M54">
        <v>2.04</v>
      </c>
      <c r="N54">
        <v>0.28999999999999998</v>
      </c>
      <c r="O54">
        <v>3.36</v>
      </c>
      <c r="P54">
        <v>0.89500000000000002</v>
      </c>
      <c r="Q54">
        <v>3.82</v>
      </c>
      <c r="R54">
        <v>1</v>
      </c>
      <c r="S54">
        <v>5</v>
      </c>
      <c r="T54">
        <v>1</v>
      </c>
      <c r="U54">
        <v>93</v>
      </c>
      <c r="V54" t="s">
        <v>623</v>
      </c>
      <c r="W54" t="s">
        <v>609</v>
      </c>
      <c r="X54" t="s">
        <v>625</v>
      </c>
      <c r="Y54">
        <v>12.694959546034946</v>
      </c>
      <c r="Z54">
        <v>2188.559602649007</v>
      </c>
      <c r="AA54">
        <v>0.14944312018495756</v>
      </c>
      <c r="AB54">
        <v>0</v>
      </c>
      <c r="AC54">
        <v>6.6617382455553001E-2</v>
      </c>
      <c r="AD54">
        <v>0.597197095894208</v>
      </c>
      <c r="AE54">
        <v>8.3237182884186273E-2</v>
      </c>
      <c r="AF54">
        <v>15.464583333333332</v>
      </c>
      <c r="AG54">
        <v>22.131250000000001</v>
      </c>
    </row>
    <row r="55" spans="1:33" x14ac:dyDescent="0.25">
      <c r="A55">
        <v>38</v>
      </c>
      <c r="B55" s="1" t="s">
        <v>127</v>
      </c>
      <c r="C55" t="s">
        <v>55</v>
      </c>
      <c r="D55" t="str">
        <f t="shared" si="4"/>
        <v>LAURRT</v>
      </c>
      <c r="E55" t="str">
        <f t="shared" si="5"/>
        <v>1</v>
      </c>
      <c r="F55" t="str">
        <f t="shared" si="6"/>
        <v>C</v>
      </c>
      <c r="G55" t="str">
        <f t="shared" si="3"/>
        <v>LAURRT1C</v>
      </c>
      <c r="H55" t="s">
        <v>128</v>
      </c>
      <c r="I55">
        <v>4.4800000000000004</v>
      </c>
      <c r="J55">
        <v>3.77</v>
      </c>
      <c r="K55">
        <v>0.73299999999999998</v>
      </c>
      <c r="L55">
        <v>4.09</v>
      </c>
      <c r="M55">
        <v>2.1800000000000002</v>
      </c>
      <c r="N55">
        <v>0.28100000000000003</v>
      </c>
      <c r="O55">
        <v>3.25</v>
      </c>
      <c r="P55">
        <v>1.01</v>
      </c>
      <c r="Q55">
        <v>3.68</v>
      </c>
      <c r="R55">
        <v>1</v>
      </c>
      <c r="S55">
        <v>5</v>
      </c>
      <c r="T55">
        <v>1</v>
      </c>
      <c r="U55">
        <v>90</v>
      </c>
      <c r="V55" t="s">
        <v>610</v>
      </c>
      <c r="W55" t="s">
        <v>609</v>
      </c>
      <c r="X55" t="s">
        <v>612</v>
      </c>
      <c r="Y55">
        <v>11.939965852353202</v>
      </c>
      <c r="Z55">
        <v>250.68256578947367</v>
      </c>
      <c r="AA55">
        <v>0</v>
      </c>
      <c r="AB55">
        <v>6.6666172849381457E-3</v>
      </c>
      <c r="AC55">
        <v>2.3331216567949349E-2</v>
      </c>
      <c r="AD55">
        <v>0.4602450914542614</v>
      </c>
      <c r="AE55">
        <v>0.47524104093148373</v>
      </c>
      <c r="AF55">
        <v>20.404166666666669</v>
      </c>
      <c r="AG55">
        <v>20.404166666666669</v>
      </c>
    </row>
    <row r="56" spans="1:33" x14ac:dyDescent="0.25">
      <c r="A56">
        <v>47</v>
      </c>
      <c r="B56" s="1" t="s">
        <v>139</v>
      </c>
      <c r="C56" t="s">
        <v>142</v>
      </c>
      <c r="D56" t="str">
        <f t="shared" si="4"/>
        <v>LAURRT</v>
      </c>
      <c r="E56" t="str">
        <f t="shared" si="5"/>
        <v>2</v>
      </c>
      <c r="F56" t="str">
        <f t="shared" si="6"/>
        <v>C</v>
      </c>
      <c r="G56" t="str">
        <f t="shared" si="3"/>
        <v>LAURRT2C</v>
      </c>
      <c r="H56" t="s">
        <v>143</v>
      </c>
      <c r="I56">
        <v>0.58399999999999996</v>
      </c>
      <c r="J56">
        <v>0.47699999999999998</v>
      </c>
      <c r="K56">
        <v>0.114</v>
      </c>
      <c r="L56">
        <v>0.53400000000000003</v>
      </c>
      <c r="M56">
        <v>0.316</v>
      </c>
      <c r="N56">
        <v>5.6000000000000001E-2</v>
      </c>
      <c r="O56">
        <v>0.505</v>
      </c>
      <c r="P56">
        <v>0.14899999999999999</v>
      </c>
      <c r="Q56">
        <v>0.46800000000000003</v>
      </c>
      <c r="R56">
        <v>1.5</v>
      </c>
      <c r="S56">
        <v>5</v>
      </c>
      <c r="T56">
        <v>1</v>
      </c>
      <c r="U56">
        <v>113</v>
      </c>
      <c r="V56" t="s">
        <v>610</v>
      </c>
      <c r="W56" t="s">
        <v>609</v>
      </c>
      <c r="X56" t="s">
        <v>612</v>
      </c>
      <c r="Y56">
        <v>11.939965852353202</v>
      </c>
      <c r="Z56">
        <v>250.68256578947367</v>
      </c>
      <c r="AA56">
        <v>0</v>
      </c>
      <c r="AB56">
        <v>6.6666172849381457E-3</v>
      </c>
      <c r="AC56">
        <v>2.3331216567949349E-2</v>
      </c>
      <c r="AD56">
        <v>0.4602450914542614</v>
      </c>
      <c r="AE56">
        <v>0.47524104093148373</v>
      </c>
      <c r="AF56">
        <v>20.404166666666669</v>
      </c>
      <c r="AG56">
        <v>20.404166666666669</v>
      </c>
    </row>
    <row r="57" spans="1:33" x14ac:dyDescent="0.25">
      <c r="A57">
        <v>47</v>
      </c>
      <c r="B57" s="1" t="s">
        <v>139</v>
      </c>
      <c r="C57" t="s">
        <v>140</v>
      </c>
      <c r="D57" t="str">
        <f t="shared" si="4"/>
        <v>LAURRT</v>
      </c>
      <c r="E57" t="str">
        <f t="shared" si="5"/>
        <v>2</v>
      </c>
      <c r="F57" t="str">
        <f t="shared" si="6"/>
        <v>A</v>
      </c>
      <c r="G57" t="str">
        <f t="shared" si="3"/>
        <v>LAURRT2A</v>
      </c>
      <c r="H57" t="s">
        <v>141</v>
      </c>
      <c r="I57">
        <v>0.66</v>
      </c>
      <c r="J57">
        <v>0.45600000000000002</v>
      </c>
      <c r="K57">
        <v>0.107</v>
      </c>
      <c r="L57">
        <v>0.51800000000000002</v>
      </c>
      <c r="M57">
        <v>0.28299999999999997</v>
      </c>
      <c r="N57">
        <v>3.6999999999999998E-2</v>
      </c>
      <c r="O57">
        <v>0.48099999999999998</v>
      </c>
      <c r="P57">
        <v>0.14899999999999999</v>
      </c>
      <c r="Q57">
        <v>0.46</v>
      </c>
      <c r="R57">
        <v>1.5</v>
      </c>
      <c r="S57">
        <v>5</v>
      </c>
      <c r="T57">
        <v>1</v>
      </c>
      <c r="U57">
        <v>112</v>
      </c>
      <c r="V57" t="s">
        <v>610</v>
      </c>
      <c r="W57" t="s">
        <v>609</v>
      </c>
      <c r="X57" t="s">
        <v>612</v>
      </c>
      <c r="Y57">
        <v>11.939965852353202</v>
      </c>
      <c r="Z57">
        <v>250.68256578947367</v>
      </c>
      <c r="AA57">
        <v>0</v>
      </c>
      <c r="AB57">
        <v>6.6666172849381457E-3</v>
      </c>
      <c r="AC57">
        <v>2.3331216567949349E-2</v>
      </c>
      <c r="AD57">
        <v>0.4602450914542614</v>
      </c>
      <c r="AE57">
        <v>0.47524104093148373</v>
      </c>
      <c r="AF57">
        <v>20.404166666666669</v>
      </c>
      <c r="AG57">
        <v>20.404166666666669</v>
      </c>
    </row>
    <row r="58" spans="1:33" x14ac:dyDescent="0.25">
      <c r="A58">
        <v>60</v>
      </c>
      <c r="B58" s="1" t="s">
        <v>144</v>
      </c>
      <c r="C58" t="s">
        <v>35</v>
      </c>
      <c r="D58" t="str">
        <f t="shared" si="4"/>
        <v>LAURRT</v>
      </c>
      <c r="E58" t="str">
        <f t="shared" si="5"/>
        <v>3</v>
      </c>
      <c r="F58" t="str">
        <f t="shared" si="6"/>
        <v>E</v>
      </c>
      <c r="G58" t="str">
        <f t="shared" si="3"/>
        <v>LAURRT3E</v>
      </c>
      <c r="H58" t="s">
        <v>147</v>
      </c>
      <c r="I58">
        <v>0.83099999999999996</v>
      </c>
      <c r="J58">
        <v>0.70799999999999996</v>
      </c>
      <c r="K58">
        <v>0.11600000000000001</v>
      </c>
      <c r="L58">
        <v>0.78600000000000003</v>
      </c>
      <c r="M58">
        <v>0.377</v>
      </c>
      <c r="N58">
        <v>0.13805490000000001</v>
      </c>
      <c r="O58">
        <v>0.66</v>
      </c>
      <c r="P58">
        <v>0.108</v>
      </c>
      <c r="Q58">
        <v>0.61899999999999999</v>
      </c>
      <c r="R58">
        <v>1</v>
      </c>
      <c r="S58">
        <v>5</v>
      </c>
      <c r="T58">
        <v>1</v>
      </c>
      <c r="U58">
        <v>129</v>
      </c>
      <c r="V58" t="s">
        <v>610</v>
      </c>
      <c r="W58" t="s">
        <v>609</v>
      </c>
      <c r="X58" t="s">
        <v>612</v>
      </c>
      <c r="Y58">
        <v>11.939965852353202</v>
      </c>
      <c r="Z58">
        <v>250.68256578947367</v>
      </c>
      <c r="AA58">
        <v>0</v>
      </c>
      <c r="AB58">
        <v>6.6666172849381457E-3</v>
      </c>
      <c r="AC58">
        <v>2.3331216567949349E-2</v>
      </c>
      <c r="AD58">
        <v>0.4602450914542614</v>
      </c>
      <c r="AE58">
        <v>0.47524104093148373</v>
      </c>
      <c r="AF58">
        <v>20.404166666666669</v>
      </c>
      <c r="AG58">
        <v>20.404166666666669</v>
      </c>
    </row>
    <row r="59" spans="1:33" x14ac:dyDescent="0.25">
      <c r="A59">
        <v>60</v>
      </c>
      <c r="B59" s="1" t="s">
        <v>144</v>
      </c>
      <c r="C59" t="s">
        <v>152</v>
      </c>
      <c r="D59" t="str">
        <f t="shared" si="4"/>
        <v>KIALRT</v>
      </c>
      <c r="E59" t="str">
        <f t="shared" si="5"/>
        <v>3</v>
      </c>
      <c r="F59" t="str">
        <f t="shared" si="6"/>
        <v>A</v>
      </c>
      <c r="G59" t="str">
        <f t="shared" si="3"/>
        <v>KIALRT3A</v>
      </c>
      <c r="H59" t="s">
        <v>153</v>
      </c>
      <c r="I59">
        <v>0.73499999999999999</v>
      </c>
      <c r="J59">
        <v>0.63700000000000001</v>
      </c>
      <c r="K59">
        <v>0.128</v>
      </c>
      <c r="L59">
        <v>0.73299999999999998</v>
      </c>
      <c r="M59">
        <v>0.45200000000000001</v>
      </c>
      <c r="N59">
        <v>6.9000000000000006E-2</v>
      </c>
      <c r="O59">
        <v>0.65100000000000002</v>
      </c>
      <c r="P59">
        <v>0.32</v>
      </c>
      <c r="Q59">
        <v>0.63500000000000001</v>
      </c>
      <c r="R59">
        <v>2</v>
      </c>
      <c r="S59">
        <v>5</v>
      </c>
      <c r="T59">
        <v>1</v>
      </c>
      <c r="U59">
        <v>132</v>
      </c>
      <c r="V59" t="s">
        <v>636</v>
      </c>
      <c r="W59" t="s">
        <v>609</v>
      </c>
      <c r="X59" t="s">
        <v>638</v>
      </c>
      <c r="Y59">
        <v>13.045186596487817</v>
      </c>
      <c r="Z59">
        <v>128.94155844155844</v>
      </c>
      <c r="AA59">
        <v>0</v>
      </c>
      <c r="AB59">
        <v>0.13294139905379687</v>
      </c>
      <c r="AC59">
        <v>5.6636383245340531E-2</v>
      </c>
      <c r="AD59">
        <v>0.34322155508594387</v>
      </c>
      <c r="AE59">
        <v>0.31159970079793931</v>
      </c>
      <c r="AF59">
        <v>18.683333333333334</v>
      </c>
      <c r="AG59">
        <v>33.016666666666666</v>
      </c>
    </row>
    <row r="60" spans="1:33" x14ac:dyDescent="0.25">
      <c r="A60">
        <v>60</v>
      </c>
      <c r="B60" s="1" t="s">
        <v>144</v>
      </c>
      <c r="C60" t="s">
        <v>150</v>
      </c>
      <c r="D60" t="str">
        <f t="shared" si="4"/>
        <v>HILLRT</v>
      </c>
      <c r="E60" t="str">
        <f t="shared" si="5"/>
        <v>1</v>
      </c>
      <c r="F60" t="str">
        <f t="shared" si="6"/>
        <v>E</v>
      </c>
      <c r="G60" t="str">
        <f t="shared" si="3"/>
        <v>HILLRT1E</v>
      </c>
      <c r="H60" t="s">
        <v>151</v>
      </c>
      <c r="I60">
        <v>0.67600000000000005</v>
      </c>
      <c r="J60">
        <v>0.51700000000000002</v>
      </c>
      <c r="K60">
        <v>0.11799999999999999</v>
      </c>
      <c r="L60">
        <v>0.63100000000000001</v>
      </c>
      <c r="M60">
        <v>0.39900000000000002</v>
      </c>
      <c r="N60">
        <v>5.2999999999999999E-2</v>
      </c>
      <c r="O60">
        <v>0.57199999999999995</v>
      </c>
      <c r="P60">
        <v>0.191</v>
      </c>
      <c r="Q60">
        <v>0.53900000000000003</v>
      </c>
      <c r="R60">
        <v>1.5</v>
      </c>
      <c r="S60">
        <v>5</v>
      </c>
      <c r="T60">
        <v>1</v>
      </c>
      <c r="U60">
        <v>131</v>
      </c>
      <c r="V60" t="s">
        <v>623</v>
      </c>
      <c r="W60" t="s">
        <v>609</v>
      </c>
      <c r="X60" t="s">
        <v>625</v>
      </c>
      <c r="Y60">
        <v>12.694959546034946</v>
      </c>
      <c r="Z60">
        <v>2188.559602649007</v>
      </c>
      <c r="AA60">
        <v>0.14944312018495756</v>
      </c>
      <c r="AB60">
        <v>0</v>
      </c>
      <c r="AC60">
        <v>6.6617382455553001E-2</v>
      </c>
      <c r="AD60">
        <v>0.597197095894208</v>
      </c>
      <c r="AE60">
        <v>8.3237182884186273E-2</v>
      </c>
      <c r="AF60">
        <v>15.464583333333332</v>
      </c>
      <c r="AG60">
        <v>22.131250000000001</v>
      </c>
    </row>
    <row r="61" spans="1:33" x14ac:dyDescent="0.25">
      <c r="A61">
        <v>60</v>
      </c>
      <c r="B61" s="1" t="s">
        <v>144</v>
      </c>
      <c r="C61" t="s">
        <v>145</v>
      </c>
      <c r="D61" t="str">
        <f t="shared" si="4"/>
        <v>LAURRT</v>
      </c>
      <c r="E61" t="str">
        <f t="shared" si="5"/>
        <v>3</v>
      </c>
      <c r="F61" t="str">
        <f t="shared" si="6"/>
        <v>B</v>
      </c>
      <c r="G61" t="str">
        <f t="shared" si="3"/>
        <v>LAURRT3B</v>
      </c>
      <c r="H61" t="s">
        <v>146</v>
      </c>
      <c r="I61">
        <v>0.96799999999999997</v>
      </c>
      <c r="J61">
        <v>0.81200000000000006</v>
      </c>
      <c r="K61">
        <v>0.14099999999999999</v>
      </c>
      <c r="L61">
        <v>0.85299999999999998</v>
      </c>
      <c r="M61">
        <v>0.438</v>
      </c>
      <c r="N61">
        <v>8.1000000000000003E-2</v>
      </c>
      <c r="O61">
        <v>0.7</v>
      </c>
      <c r="P61">
        <v>0.16800000000000001</v>
      </c>
      <c r="Q61">
        <v>0.68</v>
      </c>
      <c r="R61">
        <v>1</v>
      </c>
      <c r="S61">
        <v>5</v>
      </c>
      <c r="T61">
        <v>1</v>
      </c>
      <c r="U61">
        <v>128</v>
      </c>
      <c r="V61" t="s">
        <v>610</v>
      </c>
      <c r="W61" t="s">
        <v>609</v>
      </c>
      <c r="X61" t="s">
        <v>612</v>
      </c>
      <c r="Y61">
        <v>11.939965852353202</v>
      </c>
      <c r="Z61">
        <v>250.68256578947367</v>
      </c>
      <c r="AA61">
        <v>0</v>
      </c>
      <c r="AB61">
        <v>6.6666172849381457E-3</v>
      </c>
      <c r="AC61">
        <v>2.3331216567949349E-2</v>
      </c>
      <c r="AD61">
        <v>0.4602450914542614</v>
      </c>
      <c r="AE61">
        <v>0.47524104093148373</v>
      </c>
      <c r="AF61">
        <v>20.404166666666669</v>
      </c>
      <c r="AG61">
        <v>20.404166666666669</v>
      </c>
    </row>
    <row r="62" spans="1:33" x14ac:dyDescent="0.25">
      <c r="A62">
        <v>60</v>
      </c>
      <c r="B62" s="1" t="s">
        <v>144</v>
      </c>
      <c r="C62" t="s">
        <v>148</v>
      </c>
      <c r="D62" t="str">
        <f t="shared" si="4"/>
        <v>CLIVPS</v>
      </c>
      <c r="E62" t="str">
        <f t="shared" si="5"/>
        <v>1</v>
      </c>
      <c r="F62" t="str">
        <f t="shared" si="6"/>
        <v>B</v>
      </c>
      <c r="G62" t="str">
        <f t="shared" si="3"/>
        <v>CLIVPS1B</v>
      </c>
      <c r="H62" t="s">
        <v>149</v>
      </c>
      <c r="I62">
        <v>0.65100000000000002</v>
      </c>
      <c r="J62">
        <v>0.51700000000000002</v>
      </c>
      <c r="K62">
        <v>0.122</v>
      </c>
      <c r="L62">
        <v>0.60099999999999998</v>
      </c>
      <c r="M62">
        <v>0.34399999999999997</v>
      </c>
      <c r="N62">
        <v>4.7E-2</v>
      </c>
      <c r="O62">
        <v>0.52700000000000002</v>
      </c>
      <c r="P62">
        <v>0.19500000000000001</v>
      </c>
      <c r="Q62">
        <v>0.52700000000000002</v>
      </c>
      <c r="R62">
        <v>1.5</v>
      </c>
      <c r="S62">
        <v>5</v>
      </c>
      <c r="T62">
        <v>1</v>
      </c>
      <c r="U62">
        <v>130</v>
      </c>
      <c r="V62" t="s">
        <v>623</v>
      </c>
      <c r="W62" t="s">
        <v>616</v>
      </c>
      <c r="X62" t="s">
        <v>633</v>
      </c>
      <c r="Y62">
        <v>17.203753631731232</v>
      </c>
      <c r="Z62">
        <v>124.25806451612902</v>
      </c>
      <c r="AA62">
        <v>0.62514511725041677</v>
      </c>
      <c r="AB62">
        <v>0</v>
      </c>
      <c r="AC62">
        <v>0.18232155679395459</v>
      </c>
      <c r="AD62">
        <v>0</v>
      </c>
      <c r="AE62">
        <v>0.14944312018495756</v>
      </c>
      <c r="AF62">
        <v>21.006250000000001</v>
      </c>
      <c r="AG62">
        <v>21.006250000000001</v>
      </c>
    </row>
    <row r="63" spans="1:33" x14ac:dyDescent="0.25">
      <c r="A63">
        <v>62</v>
      </c>
      <c r="B63" s="1" t="s">
        <v>154</v>
      </c>
      <c r="C63" t="s">
        <v>156</v>
      </c>
      <c r="D63" t="str">
        <f t="shared" si="4"/>
        <v>KIALRT</v>
      </c>
      <c r="E63" t="str">
        <f t="shared" si="5"/>
        <v>1</v>
      </c>
      <c r="F63" t="str">
        <f t="shared" si="6"/>
        <v>C</v>
      </c>
      <c r="G63" t="str">
        <f t="shared" si="3"/>
        <v>KIALRT1C</v>
      </c>
      <c r="H63" t="s">
        <v>157</v>
      </c>
      <c r="I63">
        <v>0.629</v>
      </c>
      <c r="J63">
        <v>0.50900000000000001</v>
      </c>
      <c r="K63">
        <v>0.12</v>
      </c>
      <c r="L63">
        <v>0.59899999999999998</v>
      </c>
      <c r="M63">
        <v>0.34599999999999997</v>
      </c>
      <c r="N63">
        <v>4.1000000000000002E-2</v>
      </c>
      <c r="O63">
        <v>0.52900000000000003</v>
      </c>
      <c r="P63">
        <v>0.22600000000000001</v>
      </c>
      <c r="Q63">
        <v>0.54600000000000004</v>
      </c>
      <c r="R63">
        <v>1.5</v>
      </c>
      <c r="S63">
        <v>5</v>
      </c>
      <c r="T63">
        <v>1</v>
      </c>
      <c r="U63">
        <v>134</v>
      </c>
      <c r="V63" t="s">
        <v>636</v>
      </c>
      <c r="W63" t="s">
        <v>609</v>
      </c>
      <c r="X63" t="s">
        <v>638</v>
      </c>
      <c r="Y63">
        <v>13.045186596487817</v>
      </c>
      <c r="Z63">
        <v>128.94155844155844</v>
      </c>
      <c r="AA63">
        <v>0</v>
      </c>
      <c r="AB63">
        <v>0.13294139905379687</v>
      </c>
      <c r="AC63">
        <v>5.6636383245340531E-2</v>
      </c>
      <c r="AD63">
        <v>0.34322155508594387</v>
      </c>
      <c r="AE63">
        <v>0.31159970079793931</v>
      </c>
      <c r="AF63">
        <v>18.683333333333334</v>
      </c>
      <c r="AG63">
        <v>33.016666666666666</v>
      </c>
    </row>
    <row r="64" spans="1:33" x14ac:dyDescent="0.25">
      <c r="A64">
        <v>62</v>
      </c>
      <c r="B64" s="1" t="s">
        <v>154</v>
      </c>
      <c r="C64" t="s">
        <v>145</v>
      </c>
      <c r="D64" t="str">
        <f t="shared" si="4"/>
        <v>LAURRT</v>
      </c>
      <c r="E64" t="str">
        <f t="shared" si="5"/>
        <v>3</v>
      </c>
      <c r="F64" t="str">
        <f t="shared" si="6"/>
        <v>B</v>
      </c>
      <c r="G64" t="str">
        <f t="shared" si="3"/>
        <v>LAURRT3B</v>
      </c>
      <c r="H64" t="s">
        <v>155</v>
      </c>
      <c r="I64">
        <v>0.68400000000000005</v>
      </c>
      <c r="J64">
        <v>0.57799999999999996</v>
      </c>
      <c r="K64">
        <v>0.11600000000000001</v>
      </c>
      <c r="L64">
        <v>0.61499999999999999</v>
      </c>
      <c r="M64">
        <v>0.33400000000000002</v>
      </c>
      <c r="N64">
        <v>6.3E-2</v>
      </c>
      <c r="O64">
        <v>0.55400000000000005</v>
      </c>
      <c r="P64">
        <v>0.13200000000000001</v>
      </c>
      <c r="Q64">
        <v>0.51700000000000002</v>
      </c>
      <c r="R64">
        <v>1.5</v>
      </c>
      <c r="S64">
        <v>5</v>
      </c>
      <c r="T64">
        <v>1</v>
      </c>
      <c r="U64">
        <v>133</v>
      </c>
      <c r="V64" t="s">
        <v>610</v>
      </c>
      <c r="W64" t="s">
        <v>609</v>
      </c>
      <c r="X64" t="s">
        <v>612</v>
      </c>
      <c r="Y64">
        <v>11.939965852353202</v>
      </c>
      <c r="Z64">
        <v>250.68256578947367</v>
      </c>
      <c r="AA64">
        <v>0</v>
      </c>
      <c r="AB64">
        <v>6.6666172849381457E-3</v>
      </c>
      <c r="AC64">
        <v>2.3331216567949349E-2</v>
      </c>
      <c r="AD64">
        <v>0.4602450914542614</v>
      </c>
      <c r="AE64">
        <v>0.47524104093148373</v>
      </c>
      <c r="AF64">
        <v>20.404166666666669</v>
      </c>
      <c r="AG64">
        <v>20.404166666666669</v>
      </c>
    </row>
    <row r="65" spans="1:33" x14ac:dyDescent="0.25">
      <c r="A65">
        <v>143</v>
      </c>
      <c r="B65" s="1" t="s">
        <v>158</v>
      </c>
      <c r="C65" t="s">
        <v>159</v>
      </c>
      <c r="D65" t="str">
        <f t="shared" si="4"/>
        <v>STRATHRT</v>
      </c>
      <c r="E65" t="str">
        <f t="shared" si="5"/>
        <v>3</v>
      </c>
      <c r="F65" t="str">
        <f t="shared" si="6"/>
        <v>D</v>
      </c>
      <c r="G65" t="str">
        <f t="shared" si="3"/>
        <v>STRATHRT3D</v>
      </c>
      <c r="H65" t="s">
        <v>160</v>
      </c>
      <c r="I65">
        <v>0.78100000000000003</v>
      </c>
      <c r="J65">
        <v>0.55500000000000005</v>
      </c>
      <c r="K65">
        <v>0.11899999999999999</v>
      </c>
      <c r="L65">
        <v>0.64700000000000002</v>
      </c>
      <c r="M65">
        <v>0.31900000000000001</v>
      </c>
      <c r="N65">
        <v>3.9E-2</v>
      </c>
      <c r="O65">
        <v>0.52800000000000002</v>
      </c>
      <c r="P65">
        <v>0.14799999999999999</v>
      </c>
      <c r="Q65">
        <v>0.61</v>
      </c>
      <c r="R65">
        <v>1.5</v>
      </c>
      <c r="S65">
        <v>5</v>
      </c>
      <c r="T65">
        <v>1</v>
      </c>
      <c r="U65">
        <v>254</v>
      </c>
      <c r="V65" t="s">
        <v>610</v>
      </c>
      <c r="W65" t="s">
        <v>609</v>
      </c>
      <c r="X65" t="s">
        <v>608</v>
      </c>
      <c r="Y65">
        <v>14.088307640100902</v>
      </c>
      <c r="Z65">
        <v>324.25827814569539</v>
      </c>
      <c r="AA65">
        <v>0</v>
      </c>
      <c r="AB65">
        <v>9.9998333408327974E-3</v>
      </c>
      <c r="AC65">
        <v>0</v>
      </c>
      <c r="AD65">
        <v>0.75848613719374203</v>
      </c>
      <c r="AE65">
        <v>0.1560327607809143</v>
      </c>
      <c r="AF65">
        <v>24.577083333333331</v>
      </c>
      <c r="AG65">
        <v>24.577083333333331</v>
      </c>
    </row>
    <row r="66" spans="1:33" x14ac:dyDescent="0.25">
      <c r="A66">
        <v>154</v>
      </c>
      <c r="B66" s="1" t="s">
        <v>161</v>
      </c>
      <c r="C66" t="s">
        <v>164</v>
      </c>
      <c r="D66" t="str">
        <f t="shared" ref="D66:D97" si="7">LEFT(C66,SEARCH("(",C66)-2)</f>
        <v>INVRT</v>
      </c>
      <c r="E66" t="str">
        <f t="shared" ref="E66:E97" si="8">RIGHT(LEFT(C66,SEARCH("(",C66)-1),1)</f>
        <v>3</v>
      </c>
      <c r="F66" t="str">
        <f t="shared" ref="F66:F97" si="9">LEFT(RIGHT(C66,2),1)</f>
        <v>E</v>
      </c>
      <c r="G66" t="str">
        <f t="shared" ref="G66:G129" si="10">CONCATENATE(D66,E66,F66)</f>
        <v>INVRT3E</v>
      </c>
      <c r="H66" t="s">
        <v>165</v>
      </c>
      <c r="I66">
        <v>1.39</v>
      </c>
      <c r="J66">
        <v>0.627</v>
      </c>
      <c r="K66">
        <v>0.20799999999999999</v>
      </c>
      <c r="L66">
        <v>1.02</v>
      </c>
      <c r="M66">
        <v>0.51</v>
      </c>
      <c r="N66">
        <v>0.10100000000000001</v>
      </c>
      <c r="O66">
        <v>1.05</v>
      </c>
      <c r="P66">
        <v>0.20599999999999999</v>
      </c>
      <c r="Q66">
        <v>1.01</v>
      </c>
      <c r="R66">
        <v>2.5</v>
      </c>
      <c r="S66">
        <v>6</v>
      </c>
      <c r="T66">
        <v>1</v>
      </c>
      <c r="U66">
        <v>267</v>
      </c>
      <c r="V66" t="s">
        <v>623</v>
      </c>
      <c r="W66" t="s">
        <v>609</v>
      </c>
      <c r="X66" t="s">
        <v>622</v>
      </c>
      <c r="Y66">
        <v>13.798665680822689</v>
      </c>
      <c r="Z66">
        <v>306.59210526315786</v>
      </c>
      <c r="AA66">
        <v>0</v>
      </c>
      <c r="AB66">
        <v>0.43604966885174057</v>
      </c>
      <c r="AC66">
        <v>0.18232155679395459</v>
      </c>
      <c r="AD66">
        <v>0.34322155508594387</v>
      </c>
      <c r="AE66">
        <v>1.6665895158163132E-2</v>
      </c>
      <c r="AF66">
        <v>23.645833333333336</v>
      </c>
      <c r="AG66">
        <v>23.645833333333336</v>
      </c>
    </row>
    <row r="67" spans="1:33" x14ac:dyDescent="0.25">
      <c r="A67">
        <v>154</v>
      </c>
      <c r="B67" s="1" t="s">
        <v>161</v>
      </c>
      <c r="C67" t="s">
        <v>162</v>
      </c>
      <c r="D67" t="str">
        <f t="shared" si="7"/>
        <v>INVRT</v>
      </c>
      <c r="E67" t="str">
        <f t="shared" si="8"/>
        <v>2</v>
      </c>
      <c r="F67" t="str">
        <f t="shared" si="9"/>
        <v>C</v>
      </c>
      <c r="G67" t="str">
        <f t="shared" si="10"/>
        <v>INVRT2C</v>
      </c>
      <c r="H67" t="s">
        <v>163</v>
      </c>
      <c r="I67">
        <v>1.61</v>
      </c>
      <c r="J67">
        <v>0.57499999999999996</v>
      </c>
      <c r="K67">
        <v>0.23200000000000001</v>
      </c>
      <c r="L67">
        <v>1.03</v>
      </c>
      <c r="M67">
        <v>0.55900000000000005</v>
      </c>
      <c r="N67">
        <v>9.1999999999999998E-2</v>
      </c>
      <c r="O67">
        <v>1.1299999999999999</v>
      </c>
      <c r="P67">
        <v>0.28000000000000003</v>
      </c>
      <c r="Q67">
        <v>1.07</v>
      </c>
      <c r="R67">
        <v>2.5</v>
      </c>
      <c r="S67">
        <v>6</v>
      </c>
      <c r="T67">
        <v>1</v>
      </c>
      <c r="U67">
        <v>266</v>
      </c>
      <c r="V67" t="s">
        <v>623</v>
      </c>
      <c r="W67" t="s">
        <v>609</v>
      </c>
      <c r="X67" t="s">
        <v>622</v>
      </c>
      <c r="Y67">
        <v>13.798665680822689</v>
      </c>
      <c r="Z67">
        <v>306.59210526315786</v>
      </c>
      <c r="AA67">
        <v>0</v>
      </c>
      <c r="AB67">
        <v>0.43604966885174057</v>
      </c>
      <c r="AC67">
        <v>0.18232155679395459</v>
      </c>
      <c r="AD67">
        <v>0.34322155508594387</v>
      </c>
      <c r="AE67">
        <v>1.6665895158163132E-2</v>
      </c>
      <c r="AF67">
        <v>23.645833333333336</v>
      </c>
      <c r="AG67">
        <v>23.645833333333336</v>
      </c>
    </row>
    <row r="68" spans="1:33" x14ac:dyDescent="0.25">
      <c r="A68">
        <v>158</v>
      </c>
      <c r="B68" s="1" t="s">
        <v>166</v>
      </c>
      <c r="C68" t="s">
        <v>164</v>
      </c>
      <c r="D68" t="str">
        <f t="shared" si="7"/>
        <v>INVRT</v>
      </c>
      <c r="E68" t="str">
        <f t="shared" si="8"/>
        <v>3</v>
      </c>
      <c r="F68" t="str">
        <f t="shared" si="9"/>
        <v>E</v>
      </c>
      <c r="G68" t="str">
        <f t="shared" si="10"/>
        <v>INVRT3E</v>
      </c>
      <c r="H68" t="s">
        <v>167</v>
      </c>
      <c r="I68">
        <v>1.38</v>
      </c>
      <c r="J68">
        <v>0.92400000000000004</v>
      </c>
      <c r="K68">
        <v>0.18099999999999999</v>
      </c>
      <c r="L68">
        <v>0.98</v>
      </c>
      <c r="M68">
        <v>0.88700000000000001</v>
      </c>
      <c r="N68">
        <v>0.14399999999999999</v>
      </c>
      <c r="O68">
        <v>0.71</v>
      </c>
      <c r="P68">
        <v>0.107</v>
      </c>
      <c r="Q68">
        <v>1.01</v>
      </c>
      <c r="R68">
        <v>2.5</v>
      </c>
      <c r="S68">
        <v>5</v>
      </c>
      <c r="T68">
        <v>1</v>
      </c>
      <c r="U68">
        <v>272</v>
      </c>
      <c r="V68" t="s">
        <v>623</v>
      </c>
      <c r="W68" t="s">
        <v>609</v>
      </c>
      <c r="X68" t="s">
        <v>622</v>
      </c>
      <c r="Y68">
        <v>13.798665680822689</v>
      </c>
      <c r="Z68">
        <v>306.59210526315786</v>
      </c>
      <c r="AA68">
        <v>0</v>
      </c>
      <c r="AB68">
        <v>0.43604966885174057</v>
      </c>
      <c r="AC68">
        <v>0.18232155679395459</v>
      </c>
      <c r="AD68">
        <v>0.34322155508594387</v>
      </c>
      <c r="AE68">
        <v>1.6665895158163132E-2</v>
      </c>
      <c r="AF68">
        <v>23.645833333333336</v>
      </c>
      <c r="AG68">
        <v>23.645833333333336</v>
      </c>
    </row>
    <row r="69" spans="1:33" x14ac:dyDescent="0.25">
      <c r="A69">
        <v>174</v>
      </c>
      <c r="B69" s="1" t="s">
        <v>168</v>
      </c>
      <c r="C69" t="s">
        <v>171</v>
      </c>
      <c r="D69" t="str">
        <f t="shared" si="7"/>
        <v>NHLMPS</v>
      </c>
      <c r="E69" t="str">
        <f t="shared" si="8"/>
        <v>1</v>
      </c>
      <c r="F69" t="str">
        <f t="shared" si="9"/>
        <v>B</v>
      </c>
      <c r="G69" t="str">
        <f t="shared" si="10"/>
        <v>NHLMPS1B</v>
      </c>
      <c r="H69" t="s">
        <v>172</v>
      </c>
      <c r="I69">
        <v>1.17</v>
      </c>
      <c r="J69">
        <v>0.66900000000000004</v>
      </c>
      <c r="K69">
        <v>0.14199999999999999</v>
      </c>
      <c r="L69">
        <v>0.85299999999999998</v>
      </c>
      <c r="M69">
        <v>0.437</v>
      </c>
      <c r="N69">
        <v>4.9000000000000002E-2</v>
      </c>
      <c r="O69">
        <v>0.54800000000000004</v>
      </c>
      <c r="P69">
        <v>0.17699999999999999</v>
      </c>
      <c r="Q69">
        <v>0.69199999999999995</v>
      </c>
      <c r="R69">
        <v>1.5</v>
      </c>
      <c r="S69">
        <v>4.7887789999999999</v>
      </c>
      <c r="T69">
        <v>1.50495</v>
      </c>
      <c r="U69">
        <v>289</v>
      </c>
      <c r="V69" t="s">
        <v>636</v>
      </c>
      <c r="W69" t="s">
        <v>616</v>
      </c>
      <c r="X69" t="s">
        <v>642</v>
      </c>
      <c r="Y69">
        <v>11.055892441552542</v>
      </c>
      <c r="Z69">
        <v>122.655</v>
      </c>
      <c r="AA69">
        <v>0.2956730475634225</v>
      </c>
      <c r="AB69">
        <v>0.65266656608235574</v>
      </c>
      <c r="AC69">
        <v>0</v>
      </c>
      <c r="AD69">
        <v>0</v>
      </c>
      <c r="AE69">
        <v>0</v>
      </c>
      <c r="AF69">
        <v>14.158333333333331</v>
      </c>
      <c r="AG69">
        <v>14.158333333333331</v>
      </c>
    </row>
    <row r="70" spans="1:33" x14ac:dyDescent="0.25">
      <c r="A70">
        <v>174</v>
      </c>
      <c r="B70" s="1" t="s">
        <v>168</v>
      </c>
      <c r="C70" t="s">
        <v>169</v>
      </c>
      <c r="D70" t="str">
        <f t="shared" si="7"/>
        <v>IMBRT</v>
      </c>
      <c r="E70" t="str">
        <f t="shared" si="8"/>
        <v>1</v>
      </c>
      <c r="F70" t="str">
        <f t="shared" si="9"/>
        <v>A</v>
      </c>
      <c r="G70" t="str">
        <f t="shared" si="10"/>
        <v>IMBRT1A</v>
      </c>
      <c r="H70" t="s">
        <v>170</v>
      </c>
      <c r="I70">
        <v>1.1299999999999999</v>
      </c>
      <c r="J70">
        <v>0.66500000000000004</v>
      </c>
      <c r="K70">
        <v>0.126</v>
      </c>
      <c r="L70">
        <v>0.84</v>
      </c>
      <c r="M70">
        <v>0.47399999999999998</v>
      </c>
      <c r="N70">
        <v>7.5999999999999998E-2</v>
      </c>
      <c r="O70">
        <v>0.55000000000000004</v>
      </c>
      <c r="P70">
        <v>0.17699999999999999</v>
      </c>
      <c r="Q70">
        <v>0.64300000000000002</v>
      </c>
      <c r="R70">
        <v>2</v>
      </c>
      <c r="S70">
        <v>4.7887789999999999</v>
      </c>
      <c r="T70">
        <v>1.50495</v>
      </c>
      <c r="U70">
        <v>288</v>
      </c>
      <c r="V70" t="s">
        <v>636</v>
      </c>
      <c r="W70" t="s">
        <v>609</v>
      </c>
      <c r="X70" t="s">
        <v>640</v>
      </c>
      <c r="Y70">
        <v>14.340862274460726</v>
      </c>
      <c r="Z70">
        <v>216.60499999999999</v>
      </c>
      <c r="AA70">
        <v>0</v>
      </c>
      <c r="AB70">
        <v>0.13294139905379687</v>
      </c>
      <c r="AC70">
        <v>0.13294139905379687</v>
      </c>
      <c r="AD70">
        <v>0.39003531977071548</v>
      </c>
      <c r="AE70">
        <v>0</v>
      </c>
      <c r="AF70">
        <v>14.501041666666666</v>
      </c>
      <c r="AG70">
        <v>14.501041666666666</v>
      </c>
    </row>
    <row r="71" spans="1:33" x14ac:dyDescent="0.25">
      <c r="A71">
        <v>183</v>
      </c>
      <c r="B71" s="1" t="s">
        <v>173</v>
      </c>
      <c r="C71" t="s">
        <v>174</v>
      </c>
      <c r="D71" t="str">
        <f t="shared" si="7"/>
        <v>NHLMRT</v>
      </c>
      <c r="E71" t="str">
        <f t="shared" si="8"/>
        <v>1</v>
      </c>
      <c r="F71" t="str">
        <f t="shared" si="9"/>
        <v>E</v>
      </c>
      <c r="G71" t="str">
        <f t="shared" si="10"/>
        <v>NHLMRT1E</v>
      </c>
      <c r="H71" t="s">
        <v>175</v>
      </c>
      <c r="I71">
        <v>0.71</v>
      </c>
      <c r="J71">
        <v>1.082308</v>
      </c>
      <c r="K71">
        <v>0.28583389999999997</v>
      </c>
      <c r="L71">
        <v>0.54800000000000004</v>
      </c>
      <c r="M71">
        <v>0.26300000000000001</v>
      </c>
      <c r="N71">
        <v>4.1000000000000002E-2</v>
      </c>
      <c r="O71">
        <v>0.34499999999999997</v>
      </c>
      <c r="P71">
        <v>3.9E-2</v>
      </c>
      <c r="Q71">
        <v>0.29799999999999999</v>
      </c>
      <c r="R71">
        <v>0.5</v>
      </c>
      <c r="S71">
        <v>1</v>
      </c>
      <c r="T71">
        <v>1</v>
      </c>
      <c r="U71">
        <v>299</v>
      </c>
      <c r="V71" t="s">
        <v>636</v>
      </c>
      <c r="W71" t="s">
        <v>609</v>
      </c>
      <c r="X71" t="s">
        <v>635</v>
      </c>
      <c r="Y71">
        <v>14.939280870321058</v>
      </c>
      <c r="Z71">
        <v>223.13499999999999</v>
      </c>
      <c r="AA71">
        <v>0</v>
      </c>
      <c r="AB71">
        <v>0.67976048516731191</v>
      </c>
      <c r="AC71">
        <v>9.9834078899207576E-2</v>
      </c>
      <c r="AD71">
        <v>0.16590455026930112</v>
      </c>
      <c r="AE71">
        <v>0</v>
      </c>
      <c r="AF71">
        <v>24.841666666666665</v>
      </c>
      <c r="AG71">
        <v>24.841666666666665</v>
      </c>
    </row>
    <row r="72" spans="1:33" x14ac:dyDescent="0.25">
      <c r="A72">
        <v>5</v>
      </c>
      <c r="B72" s="1" t="s">
        <v>176</v>
      </c>
      <c r="C72" t="s">
        <v>185</v>
      </c>
      <c r="D72" t="str">
        <f t="shared" si="7"/>
        <v>IMBRT</v>
      </c>
      <c r="E72" t="str">
        <f t="shared" si="8"/>
        <v>3</v>
      </c>
      <c r="F72" t="str">
        <f t="shared" si="9"/>
        <v>B</v>
      </c>
      <c r="G72" t="str">
        <f t="shared" si="10"/>
        <v>IMBRT3B</v>
      </c>
      <c r="H72" t="s">
        <v>186</v>
      </c>
      <c r="I72">
        <v>0.99</v>
      </c>
      <c r="J72">
        <v>0.439</v>
      </c>
      <c r="K72">
        <v>0.154</v>
      </c>
      <c r="L72">
        <v>0.79700000000000004</v>
      </c>
      <c r="M72">
        <v>0.39100000000000001</v>
      </c>
      <c r="N72">
        <v>4.7E-2</v>
      </c>
      <c r="O72">
        <v>0.73599999999999999</v>
      </c>
      <c r="P72">
        <v>0.111</v>
      </c>
      <c r="Q72">
        <v>0.83799999999999997</v>
      </c>
      <c r="R72">
        <v>0.5</v>
      </c>
      <c r="S72">
        <v>6</v>
      </c>
      <c r="T72">
        <v>1</v>
      </c>
      <c r="U72">
        <v>20</v>
      </c>
      <c r="V72" t="s">
        <v>636</v>
      </c>
      <c r="W72" t="s">
        <v>609</v>
      </c>
      <c r="X72" t="s">
        <v>640</v>
      </c>
      <c r="Y72">
        <v>14.340862274460726</v>
      </c>
      <c r="Z72">
        <v>216.60499999999999</v>
      </c>
      <c r="AA72">
        <v>0</v>
      </c>
      <c r="AB72">
        <v>0.13294139905379687</v>
      </c>
      <c r="AC72">
        <v>0.13294139905379687</v>
      </c>
      <c r="AD72">
        <v>0.39003531977071548</v>
      </c>
      <c r="AE72">
        <v>0</v>
      </c>
      <c r="AF72">
        <v>14.501041666666666</v>
      </c>
      <c r="AG72">
        <v>14.501041666666666</v>
      </c>
    </row>
    <row r="73" spans="1:33" x14ac:dyDescent="0.25">
      <c r="A73">
        <v>5</v>
      </c>
      <c r="B73" s="1" t="s">
        <v>176</v>
      </c>
      <c r="C73" t="s">
        <v>180</v>
      </c>
      <c r="D73" t="str">
        <f t="shared" si="7"/>
        <v>CLIVPS</v>
      </c>
      <c r="E73" t="str">
        <f t="shared" si="8"/>
        <v>1</v>
      </c>
      <c r="F73" t="str">
        <f t="shared" si="9"/>
        <v>A</v>
      </c>
      <c r="G73" t="str">
        <f t="shared" si="10"/>
        <v>CLIVPS1A</v>
      </c>
      <c r="H73" t="s">
        <v>181</v>
      </c>
      <c r="I73">
        <v>0.84199999999999997</v>
      </c>
      <c r="J73">
        <v>0.35699999999999998</v>
      </c>
      <c r="K73">
        <v>0.152</v>
      </c>
      <c r="L73">
        <v>0.71299999999999997</v>
      </c>
      <c r="M73">
        <v>0.33900000000000002</v>
      </c>
      <c r="N73">
        <v>4.1000000000000002E-2</v>
      </c>
      <c r="O73">
        <v>0.71699999999999997</v>
      </c>
      <c r="P73">
        <v>6.2E-2</v>
      </c>
      <c r="Q73">
        <v>0.61599999999999999</v>
      </c>
      <c r="R73">
        <v>0.5</v>
      </c>
      <c r="S73">
        <v>6</v>
      </c>
      <c r="T73">
        <v>1</v>
      </c>
      <c r="U73">
        <v>17</v>
      </c>
      <c r="V73" t="s">
        <v>623</v>
      </c>
      <c r="W73" t="s">
        <v>616</v>
      </c>
      <c r="X73" t="s">
        <v>633</v>
      </c>
      <c r="Y73">
        <v>17.203753631731232</v>
      </c>
      <c r="Z73">
        <v>124.25806451612902</v>
      </c>
      <c r="AA73">
        <v>0.62514511725041677</v>
      </c>
      <c r="AB73">
        <v>0</v>
      </c>
      <c r="AC73">
        <v>0.18232155679395459</v>
      </c>
      <c r="AD73">
        <v>0</v>
      </c>
      <c r="AE73">
        <v>0.14944312018495756</v>
      </c>
      <c r="AF73">
        <v>21.006250000000001</v>
      </c>
      <c r="AG73">
        <v>21.006250000000001</v>
      </c>
    </row>
    <row r="74" spans="1:33" x14ac:dyDescent="0.25">
      <c r="A74">
        <v>5</v>
      </c>
      <c r="B74" s="1" t="s">
        <v>176</v>
      </c>
      <c r="C74" t="s">
        <v>83</v>
      </c>
      <c r="D74" t="str">
        <f t="shared" si="7"/>
        <v>KIALPS</v>
      </c>
      <c r="E74" t="str">
        <f t="shared" si="8"/>
        <v>1</v>
      </c>
      <c r="F74" t="str">
        <f t="shared" si="9"/>
        <v>C</v>
      </c>
      <c r="G74" t="str">
        <f t="shared" si="10"/>
        <v>KIALPS1C</v>
      </c>
      <c r="H74" t="s">
        <v>184</v>
      </c>
      <c r="I74">
        <v>0.91</v>
      </c>
      <c r="J74">
        <v>0.40699999999999997</v>
      </c>
      <c r="K74">
        <v>0.17100000000000001</v>
      </c>
      <c r="L74">
        <v>0.77300000000000002</v>
      </c>
      <c r="M74">
        <v>0.35699999999999998</v>
      </c>
      <c r="N74">
        <v>4.1000000000000002E-2</v>
      </c>
      <c r="O74">
        <v>0.71899999999999997</v>
      </c>
      <c r="P74">
        <v>0</v>
      </c>
      <c r="Q74">
        <v>0.69399999999999995</v>
      </c>
      <c r="R74">
        <v>0.5</v>
      </c>
      <c r="S74">
        <v>6</v>
      </c>
      <c r="T74">
        <v>1</v>
      </c>
      <c r="U74">
        <v>19</v>
      </c>
      <c r="V74" t="s">
        <v>636</v>
      </c>
      <c r="W74" t="s">
        <v>616</v>
      </c>
      <c r="X74" t="s">
        <v>644</v>
      </c>
      <c r="Y74">
        <v>11.095310929738964</v>
      </c>
      <c r="Z74">
        <v>166.88980263157893</v>
      </c>
      <c r="AA74">
        <v>0.74562989685542735</v>
      </c>
      <c r="AB74">
        <v>0</v>
      </c>
      <c r="AC74">
        <v>0.14284703195870205</v>
      </c>
      <c r="AD74">
        <v>3.3327163578207218E-2</v>
      </c>
      <c r="AE74">
        <v>6.6666172849381457E-3</v>
      </c>
      <c r="AF74">
        <v>16.585416666666667</v>
      </c>
      <c r="AG74">
        <v>16.585416666666667</v>
      </c>
    </row>
    <row r="75" spans="1:33" x14ac:dyDescent="0.25">
      <c r="A75">
        <v>5</v>
      </c>
      <c r="B75" s="1" t="s">
        <v>176</v>
      </c>
      <c r="C75" t="s">
        <v>123</v>
      </c>
      <c r="D75" t="str">
        <f t="shared" si="7"/>
        <v>STRATHRT</v>
      </c>
      <c r="E75" t="str">
        <f t="shared" si="8"/>
        <v>1</v>
      </c>
      <c r="F75" t="str">
        <f t="shared" si="9"/>
        <v>B</v>
      </c>
      <c r="G75" t="str">
        <f t="shared" si="10"/>
        <v>STRATHRT1B</v>
      </c>
      <c r="H75" t="s">
        <v>179</v>
      </c>
      <c r="I75">
        <v>1.1499999999999999</v>
      </c>
      <c r="J75">
        <v>0.44800000000000001</v>
      </c>
      <c r="K75">
        <v>0.16900000000000001</v>
      </c>
      <c r="L75">
        <v>0.90800000000000003</v>
      </c>
      <c r="M75">
        <v>4.8000000000000001E-2</v>
      </c>
      <c r="N75">
        <v>3.5000000000000003E-2</v>
      </c>
      <c r="O75">
        <v>0.88</v>
      </c>
      <c r="P75">
        <v>0.16</v>
      </c>
      <c r="Q75">
        <v>0.85299999999999998</v>
      </c>
      <c r="R75">
        <v>0.5</v>
      </c>
      <c r="S75">
        <v>6</v>
      </c>
      <c r="T75">
        <v>1</v>
      </c>
      <c r="U75">
        <v>16</v>
      </c>
      <c r="V75" t="s">
        <v>610</v>
      </c>
      <c r="W75" t="s">
        <v>609</v>
      </c>
      <c r="X75" t="s">
        <v>608</v>
      </c>
      <c r="Y75">
        <v>14.088307640100902</v>
      </c>
      <c r="Z75">
        <v>324.25827814569539</v>
      </c>
      <c r="AA75">
        <v>0</v>
      </c>
      <c r="AB75">
        <v>9.9998333408327974E-3</v>
      </c>
      <c r="AC75">
        <v>0</v>
      </c>
      <c r="AD75">
        <v>0.75848613719374203</v>
      </c>
      <c r="AE75">
        <v>0.1560327607809143</v>
      </c>
      <c r="AF75">
        <v>24.577083333333331</v>
      </c>
      <c r="AG75">
        <v>24.577083333333331</v>
      </c>
    </row>
    <row r="76" spans="1:33" x14ac:dyDescent="0.25">
      <c r="A76">
        <v>5</v>
      </c>
      <c r="B76" s="1" t="s">
        <v>176</v>
      </c>
      <c r="C76" t="s">
        <v>182</v>
      </c>
      <c r="D76" t="str">
        <f t="shared" si="7"/>
        <v>INVRT</v>
      </c>
      <c r="E76" t="str">
        <f t="shared" si="8"/>
        <v>1</v>
      </c>
      <c r="F76" t="str">
        <f t="shared" si="9"/>
        <v>A</v>
      </c>
      <c r="G76" t="str">
        <f t="shared" si="10"/>
        <v>INVRT1A</v>
      </c>
      <c r="H76" t="s">
        <v>183</v>
      </c>
      <c r="I76">
        <v>1.0900000000000001</v>
      </c>
      <c r="J76">
        <v>0.49399999999999999</v>
      </c>
      <c r="K76">
        <v>0.14699999999999999</v>
      </c>
      <c r="L76">
        <v>0.9</v>
      </c>
      <c r="M76">
        <v>0.47099999999999997</v>
      </c>
      <c r="N76">
        <v>5.1999999999999998E-2</v>
      </c>
      <c r="O76">
        <v>0.81799999999999995</v>
      </c>
      <c r="P76">
        <v>0.13400000000000001</v>
      </c>
      <c r="Q76">
        <v>1.08</v>
      </c>
      <c r="R76">
        <v>0.5</v>
      </c>
      <c r="S76">
        <v>6</v>
      </c>
      <c r="T76">
        <v>1</v>
      </c>
      <c r="U76">
        <v>18</v>
      </c>
      <c r="V76" t="s">
        <v>623</v>
      </c>
      <c r="W76" t="s">
        <v>609</v>
      </c>
      <c r="X76" t="s">
        <v>622</v>
      </c>
      <c r="Y76">
        <v>13.798665680822689</v>
      </c>
      <c r="Z76">
        <v>306.59210526315786</v>
      </c>
      <c r="AA76">
        <v>0</v>
      </c>
      <c r="AB76">
        <v>0.43604966885174057</v>
      </c>
      <c r="AC76">
        <v>0.18232155679395459</v>
      </c>
      <c r="AD76">
        <v>0.34322155508594387</v>
      </c>
      <c r="AE76">
        <v>1.6665895158163132E-2</v>
      </c>
      <c r="AF76">
        <v>23.645833333333336</v>
      </c>
      <c r="AG76">
        <v>23.645833333333336</v>
      </c>
    </row>
    <row r="77" spans="1:33" x14ac:dyDescent="0.25">
      <c r="A77">
        <v>5</v>
      </c>
      <c r="B77" s="1" t="s">
        <v>176</v>
      </c>
      <c r="C77" t="s">
        <v>177</v>
      </c>
      <c r="D77" t="str">
        <f t="shared" si="7"/>
        <v>LAURPS</v>
      </c>
      <c r="E77" t="str">
        <f t="shared" si="8"/>
        <v>1</v>
      </c>
      <c r="F77" t="str">
        <f t="shared" si="9"/>
        <v>A</v>
      </c>
      <c r="G77" t="str">
        <f t="shared" si="10"/>
        <v>LAURPS1A</v>
      </c>
      <c r="H77" t="s">
        <v>178</v>
      </c>
      <c r="I77">
        <v>1.1200000000000001</v>
      </c>
      <c r="J77">
        <v>0.45400000000000001</v>
      </c>
      <c r="K77">
        <v>0.17499999999999999</v>
      </c>
      <c r="L77">
        <v>0.84499999999999997</v>
      </c>
      <c r="M77">
        <v>0.39500000000000002</v>
      </c>
      <c r="N77">
        <v>3.5000000000000003E-2</v>
      </c>
      <c r="O77">
        <v>0.82599999999999996</v>
      </c>
      <c r="P77">
        <v>0.16400000000000001</v>
      </c>
      <c r="Q77">
        <v>0.86499999999999999</v>
      </c>
      <c r="R77">
        <v>0</v>
      </c>
      <c r="S77">
        <v>6</v>
      </c>
      <c r="T77">
        <v>1</v>
      </c>
      <c r="U77">
        <v>15</v>
      </c>
      <c r="V77" t="s">
        <v>610</v>
      </c>
      <c r="W77" t="s">
        <v>616</v>
      </c>
      <c r="X77" t="s">
        <v>618</v>
      </c>
      <c r="Y77">
        <v>9.6394950824275014</v>
      </c>
      <c r="Z77">
        <v>200.905</v>
      </c>
      <c r="AA77">
        <v>0.24746646154726346</v>
      </c>
      <c r="AB77">
        <v>0</v>
      </c>
      <c r="AC77">
        <v>0.19869011034924142</v>
      </c>
      <c r="AD77">
        <v>0.21500629227669157</v>
      </c>
      <c r="AE77">
        <v>0.3274501502372586</v>
      </c>
      <c r="AF77">
        <v>14.816666666666666</v>
      </c>
      <c r="AG77">
        <v>14.816666666666666</v>
      </c>
    </row>
    <row r="78" spans="1:33" x14ac:dyDescent="0.25">
      <c r="A78">
        <v>26</v>
      </c>
      <c r="B78" s="1" t="s">
        <v>187</v>
      </c>
      <c r="C78" t="s">
        <v>192</v>
      </c>
      <c r="D78" t="str">
        <f t="shared" si="7"/>
        <v>CLIVRT</v>
      </c>
      <c r="E78" t="str">
        <f t="shared" si="8"/>
        <v>3</v>
      </c>
      <c r="F78" t="str">
        <f t="shared" si="9"/>
        <v>D</v>
      </c>
      <c r="G78" t="str">
        <f t="shared" si="10"/>
        <v>CLIVRT3D</v>
      </c>
      <c r="H78" t="s">
        <v>193</v>
      </c>
      <c r="I78">
        <v>2.63</v>
      </c>
      <c r="J78">
        <v>1.07</v>
      </c>
      <c r="K78">
        <v>0.25900000000000001</v>
      </c>
      <c r="L78">
        <v>1.81</v>
      </c>
      <c r="M78">
        <v>0.99</v>
      </c>
      <c r="N78">
        <v>0.15</v>
      </c>
      <c r="O78">
        <v>1.96</v>
      </c>
      <c r="P78">
        <v>0.187</v>
      </c>
      <c r="Q78">
        <v>2.63</v>
      </c>
      <c r="R78">
        <v>0</v>
      </c>
      <c r="S78">
        <v>6</v>
      </c>
      <c r="T78">
        <v>1</v>
      </c>
      <c r="U78">
        <v>70</v>
      </c>
      <c r="V78" t="s">
        <v>623</v>
      </c>
      <c r="W78" t="s">
        <v>609</v>
      </c>
      <c r="X78" t="s">
        <v>627</v>
      </c>
      <c r="Y78">
        <v>29.662331565296217</v>
      </c>
      <c r="Z78">
        <v>107.93</v>
      </c>
      <c r="AA78">
        <v>4.3319783051806345E-2</v>
      </c>
      <c r="AB78">
        <v>0</v>
      </c>
      <c r="AC78">
        <v>3.3327163578207218E-2</v>
      </c>
      <c r="AD78">
        <v>0.826110157563263</v>
      </c>
      <c r="AE78">
        <v>0</v>
      </c>
      <c r="AF78">
        <v>17.149999999999999</v>
      </c>
      <c r="AG78">
        <v>17.149999999999999</v>
      </c>
    </row>
    <row r="79" spans="1:33" x14ac:dyDescent="0.25">
      <c r="A79">
        <v>26</v>
      </c>
      <c r="B79" s="1" t="s">
        <v>187</v>
      </c>
      <c r="C79" t="s">
        <v>189</v>
      </c>
      <c r="D79" t="str">
        <f t="shared" si="7"/>
        <v>BYWRT</v>
      </c>
      <c r="E79" t="str">
        <f t="shared" si="8"/>
        <v>3</v>
      </c>
      <c r="F79" t="str">
        <f t="shared" si="9"/>
        <v>D</v>
      </c>
      <c r="G79" t="str">
        <f t="shared" si="10"/>
        <v>BYWRT3D</v>
      </c>
      <c r="H79" t="s">
        <v>190</v>
      </c>
      <c r="I79">
        <v>3.03</v>
      </c>
      <c r="J79">
        <v>1.22</v>
      </c>
      <c r="K79">
        <v>0.28699999999999998</v>
      </c>
      <c r="L79">
        <v>2.0299999999999998</v>
      </c>
      <c r="M79">
        <v>1.07</v>
      </c>
      <c r="N79">
        <v>0.15</v>
      </c>
      <c r="O79">
        <v>2.09</v>
      </c>
      <c r="P79">
        <v>0.22800000000000001</v>
      </c>
      <c r="Q79">
        <v>2.74</v>
      </c>
      <c r="R79">
        <v>0</v>
      </c>
      <c r="S79">
        <v>6</v>
      </c>
      <c r="T79">
        <v>1</v>
      </c>
      <c r="U79">
        <v>68</v>
      </c>
      <c r="V79" t="s">
        <v>610</v>
      </c>
      <c r="W79" t="s">
        <v>609</v>
      </c>
      <c r="X79" t="s">
        <v>613</v>
      </c>
      <c r="Y79">
        <v>13.359678490732868</v>
      </c>
      <c r="Z79">
        <v>424.32467532467524</v>
      </c>
      <c r="AA79">
        <v>0</v>
      </c>
      <c r="AB79">
        <v>0.25392896858523967</v>
      </c>
      <c r="AC79">
        <v>0</v>
      </c>
      <c r="AD79">
        <v>0.67437590494920585</v>
      </c>
      <c r="AE79">
        <v>1.6665895158163132E-2</v>
      </c>
      <c r="AF79">
        <v>19.506250000000001</v>
      </c>
      <c r="AG79">
        <v>19.506250000000001</v>
      </c>
    </row>
    <row r="80" spans="1:33" x14ac:dyDescent="0.25">
      <c r="A80">
        <v>26</v>
      </c>
      <c r="B80" s="1" t="s">
        <v>187</v>
      </c>
      <c r="C80" t="s">
        <v>61</v>
      </c>
      <c r="D80" t="str">
        <f t="shared" si="7"/>
        <v>HILLPS</v>
      </c>
      <c r="E80" t="str">
        <f t="shared" si="8"/>
        <v>1</v>
      </c>
      <c r="F80" t="str">
        <f t="shared" si="9"/>
        <v>A</v>
      </c>
      <c r="G80" t="str">
        <f t="shared" si="10"/>
        <v>HILLPS1A</v>
      </c>
      <c r="H80" t="s">
        <v>191</v>
      </c>
      <c r="I80">
        <v>3.15</v>
      </c>
      <c r="J80">
        <v>1.28</v>
      </c>
      <c r="K80">
        <v>0.23899999999999999</v>
      </c>
      <c r="L80">
        <v>2.13</v>
      </c>
      <c r="M80">
        <v>1.23</v>
      </c>
      <c r="N80">
        <v>0.16500000000000001</v>
      </c>
      <c r="O80">
        <v>2.08</v>
      </c>
      <c r="P80">
        <v>0.26600000000000001</v>
      </c>
      <c r="Q80">
        <v>2.87</v>
      </c>
      <c r="R80">
        <v>0</v>
      </c>
      <c r="S80">
        <v>6</v>
      </c>
      <c r="T80">
        <v>1</v>
      </c>
      <c r="U80">
        <v>69</v>
      </c>
      <c r="V80" t="s">
        <v>623</v>
      </c>
      <c r="W80" t="s">
        <v>616</v>
      </c>
      <c r="X80" t="s">
        <v>631</v>
      </c>
      <c r="Y80">
        <v>12.054214731492522</v>
      </c>
      <c r="Z80">
        <v>1366.0784313725489</v>
      </c>
      <c r="AA80">
        <v>0.58022446111506332</v>
      </c>
      <c r="AB80">
        <v>0</v>
      </c>
      <c r="AC80">
        <v>0.13294139905379687</v>
      </c>
      <c r="AD80">
        <v>6.9942959019401937E-2</v>
      </c>
      <c r="AE80">
        <v>0.18232155679395459</v>
      </c>
      <c r="AF80">
        <v>20.175000000000001</v>
      </c>
      <c r="AG80">
        <v>20.175000000000001</v>
      </c>
    </row>
    <row r="81" spans="1:33" x14ac:dyDescent="0.25">
      <c r="A81">
        <v>26</v>
      </c>
      <c r="B81" s="1" t="s">
        <v>187</v>
      </c>
      <c r="C81" t="s">
        <v>120</v>
      </c>
      <c r="D81" t="str">
        <f t="shared" si="7"/>
        <v>LAURPS</v>
      </c>
      <c r="E81" t="str">
        <f t="shared" si="8"/>
        <v>3</v>
      </c>
      <c r="F81" t="str">
        <f t="shared" si="9"/>
        <v>B</v>
      </c>
      <c r="G81" t="str">
        <f t="shared" si="10"/>
        <v>LAURPS3B</v>
      </c>
      <c r="H81" t="s">
        <v>188</v>
      </c>
      <c r="I81">
        <v>3.25</v>
      </c>
      <c r="J81">
        <v>1.27</v>
      </c>
      <c r="K81">
        <v>0.28100000000000003</v>
      </c>
      <c r="L81">
        <v>2.0499999999999998</v>
      </c>
      <c r="M81">
        <v>1.2</v>
      </c>
      <c r="N81">
        <v>0.17</v>
      </c>
      <c r="O81">
        <v>2.09</v>
      </c>
      <c r="P81">
        <v>0.23</v>
      </c>
      <c r="Q81">
        <v>2.85</v>
      </c>
      <c r="R81">
        <v>0</v>
      </c>
      <c r="S81">
        <v>6</v>
      </c>
      <c r="T81">
        <v>1</v>
      </c>
      <c r="U81">
        <v>67</v>
      </c>
      <c r="V81" t="s">
        <v>610</v>
      </c>
      <c r="W81" t="s">
        <v>616</v>
      </c>
      <c r="X81" t="s">
        <v>618</v>
      </c>
      <c r="Y81">
        <v>9.6394950824275014</v>
      </c>
      <c r="Z81">
        <v>200.905</v>
      </c>
      <c r="AA81">
        <v>0.24746646154726346</v>
      </c>
      <c r="AB81">
        <v>0</v>
      </c>
      <c r="AC81">
        <v>0.19869011034924142</v>
      </c>
      <c r="AD81">
        <v>0.21500629227669157</v>
      </c>
      <c r="AE81">
        <v>0.3274501502372586</v>
      </c>
      <c r="AF81">
        <v>14.816666666666666</v>
      </c>
      <c r="AG81">
        <v>14.816666666666666</v>
      </c>
    </row>
    <row r="82" spans="1:33" x14ac:dyDescent="0.25">
      <c r="A82">
        <v>44</v>
      </c>
      <c r="B82" s="1" t="s">
        <v>194</v>
      </c>
      <c r="C82" t="s">
        <v>55</v>
      </c>
      <c r="D82" t="str">
        <f t="shared" si="7"/>
        <v>LAURRT</v>
      </c>
      <c r="E82" t="str">
        <f t="shared" si="8"/>
        <v>1</v>
      </c>
      <c r="F82" t="str">
        <f t="shared" si="9"/>
        <v>C</v>
      </c>
      <c r="G82" t="str">
        <f t="shared" si="10"/>
        <v>LAURRT1C</v>
      </c>
      <c r="H82" t="s">
        <v>195</v>
      </c>
      <c r="I82">
        <v>1.42</v>
      </c>
      <c r="J82">
        <v>0.63900000000000001</v>
      </c>
      <c r="K82">
        <v>0.184</v>
      </c>
      <c r="L82">
        <v>1.03</v>
      </c>
      <c r="M82">
        <v>0.53200000000000003</v>
      </c>
      <c r="N82">
        <v>9.5000000000000001E-2</v>
      </c>
      <c r="O82">
        <v>0.98599999999999999</v>
      </c>
      <c r="P82">
        <v>0.13200000000000001</v>
      </c>
      <c r="Q82">
        <v>1.07</v>
      </c>
      <c r="R82">
        <v>0</v>
      </c>
      <c r="S82">
        <v>6</v>
      </c>
      <c r="T82">
        <v>1</v>
      </c>
      <c r="U82">
        <v>108</v>
      </c>
      <c r="V82" t="s">
        <v>610</v>
      </c>
      <c r="W82" t="s">
        <v>609</v>
      </c>
      <c r="X82" t="s">
        <v>612</v>
      </c>
      <c r="Y82">
        <v>11.939965852353202</v>
      </c>
      <c r="Z82">
        <v>250.68256578947367</v>
      </c>
      <c r="AA82">
        <v>0</v>
      </c>
      <c r="AB82">
        <v>6.6666172849381457E-3</v>
      </c>
      <c r="AC82">
        <v>2.3331216567949349E-2</v>
      </c>
      <c r="AD82">
        <v>0.4602450914542614</v>
      </c>
      <c r="AE82">
        <v>0.47524104093148373</v>
      </c>
      <c r="AF82">
        <v>20.404166666666669</v>
      </c>
      <c r="AG82">
        <v>20.404166666666669</v>
      </c>
    </row>
    <row r="83" spans="1:33" x14ac:dyDescent="0.25">
      <c r="A83">
        <v>44</v>
      </c>
      <c r="B83" s="1" t="s">
        <v>194</v>
      </c>
      <c r="C83" t="s">
        <v>142</v>
      </c>
      <c r="D83" t="str">
        <f t="shared" si="7"/>
        <v>LAURRT</v>
      </c>
      <c r="E83" t="str">
        <f t="shared" si="8"/>
        <v>2</v>
      </c>
      <c r="F83" t="str">
        <f t="shared" si="9"/>
        <v>C</v>
      </c>
      <c r="G83" t="str">
        <f t="shared" si="10"/>
        <v>LAURRT2C</v>
      </c>
      <c r="H83" t="s">
        <v>196</v>
      </c>
      <c r="I83">
        <v>0.89300000000000002</v>
      </c>
      <c r="J83">
        <v>0.36499999999999999</v>
      </c>
      <c r="K83">
        <v>0.151</v>
      </c>
      <c r="L83">
        <v>0.68300000000000005</v>
      </c>
      <c r="M83">
        <v>0.34499999999999997</v>
      </c>
      <c r="N83">
        <v>4.5999999999999999E-2</v>
      </c>
      <c r="O83">
        <v>0.70799999999999996</v>
      </c>
      <c r="P83">
        <v>0.32667000000000002</v>
      </c>
      <c r="Q83">
        <v>0.66</v>
      </c>
      <c r="R83">
        <v>0.5</v>
      </c>
      <c r="S83">
        <v>6</v>
      </c>
      <c r="T83">
        <v>1</v>
      </c>
      <c r="U83">
        <v>109</v>
      </c>
      <c r="V83" t="s">
        <v>610</v>
      </c>
      <c r="W83" t="s">
        <v>609</v>
      </c>
      <c r="X83" t="s">
        <v>612</v>
      </c>
      <c r="Y83">
        <v>11.939965852353202</v>
      </c>
      <c r="Z83">
        <v>250.68256578947367</v>
      </c>
      <c r="AA83">
        <v>0</v>
      </c>
      <c r="AB83">
        <v>6.6666172849381457E-3</v>
      </c>
      <c r="AC83">
        <v>2.3331216567949349E-2</v>
      </c>
      <c r="AD83">
        <v>0.4602450914542614</v>
      </c>
      <c r="AE83">
        <v>0.47524104093148373</v>
      </c>
      <c r="AF83">
        <v>20.404166666666669</v>
      </c>
      <c r="AG83">
        <v>20.404166666666669</v>
      </c>
    </row>
    <row r="84" spans="1:33" x14ac:dyDescent="0.25">
      <c r="A84">
        <v>75</v>
      </c>
      <c r="B84" s="1" t="s">
        <v>197</v>
      </c>
      <c r="C84" t="s">
        <v>59</v>
      </c>
      <c r="D84" t="str">
        <f t="shared" si="7"/>
        <v>CLIVPS</v>
      </c>
      <c r="E84" t="str">
        <f t="shared" si="8"/>
        <v>3</v>
      </c>
      <c r="F84" t="str">
        <f t="shared" si="9"/>
        <v>E</v>
      </c>
      <c r="G84" t="str">
        <f t="shared" si="10"/>
        <v>CLIVPS3E</v>
      </c>
      <c r="H84" t="s">
        <v>200</v>
      </c>
      <c r="I84">
        <v>2.8</v>
      </c>
      <c r="J84">
        <v>1.0900000000000001</v>
      </c>
      <c r="K84">
        <v>0.27300000000000002</v>
      </c>
      <c r="L84">
        <v>1.76</v>
      </c>
      <c r="M84">
        <v>1.04</v>
      </c>
      <c r="N84">
        <v>0.16700000000000001</v>
      </c>
      <c r="O84">
        <v>1.93</v>
      </c>
      <c r="P84">
        <v>0.218</v>
      </c>
      <c r="Q84">
        <v>2.5499999999999998</v>
      </c>
      <c r="R84">
        <v>0.5</v>
      </c>
      <c r="S84">
        <v>6</v>
      </c>
      <c r="T84">
        <v>1</v>
      </c>
      <c r="U84">
        <v>154</v>
      </c>
      <c r="V84" t="s">
        <v>623</v>
      </c>
      <c r="W84" t="s">
        <v>616</v>
      </c>
      <c r="X84" t="s">
        <v>633</v>
      </c>
      <c r="Y84">
        <v>17.203753631731232</v>
      </c>
      <c r="Z84">
        <v>124.25806451612902</v>
      </c>
      <c r="AA84">
        <v>0.62514511725041677</v>
      </c>
      <c r="AB84">
        <v>0</v>
      </c>
      <c r="AC84">
        <v>0.18232155679395459</v>
      </c>
      <c r="AD84">
        <v>0</v>
      </c>
      <c r="AE84">
        <v>0.14944312018495756</v>
      </c>
      <c r="AF84">
        <v>21.006250000000001</v>
      </c>
      <c r="AG84">
        <v>21.006250000000001</v>
      </c>
    </row>
    <row r="85" spans="1:33" x14ac:dyDescent="0.25">
      <c r="A85">
        <v>75</v>
      </c>
      <c r="B85" s="1" t="s">
        <v>197</v>
      </c>
      <c r="C85" t="s">
        <v>198</v>
      </c>
      <c r="D85" t="str">
        <f t="shared" si="7"/>
        <v>CLIVPS</v>
      </c>
      <c r="E85" t="str">
        <f t="shared" si="8"/>
        <v>2</v>
      </c>
      <c r="F85" t="str">
        <f t="shared" si="9"/>
        <v>B</v>
      </c>
      <c r="G85" t="str">
        <f t="shared" si="10"/>
        <v>CLIVPS2B</v>
      </c>
      <c r="H85" t="s">
        <v>199</v>
      </c>
      <c r="I85">
        <v>2.2200000000000002</v>
      </c>
      <c r="J85">
        <v>0.81799999999999995</v>
      </c>
      <c r="K85">
        <v>0.245</v>
      </c>
      <c r="L85">
        <v>1.47</v>
      </c>
      <c r="M85">
        <v>0.73599999999999999</v>
      </c>
      <c r="N85">
        <v>0.13200000000000001</v>
      </c>
      <c r="O85">
        <v>1.57</v>
      </c>
      <c r="P85">
        <v>0.17100000000000001</v>
      </c>
      <c r="Q85">
        <v>1.93</v>
      </c>
      <c r="R85">
        <v>0.5</v>
      </c>
      <c r="S85">
        <v>6</v>
      </c>
      <c r="T85">
        <v>1</v>
      </c>
      <c r="U85">
        <v>153</v>
      </c>
      <c r="V85" t="s">
        <v>623</v>
      </c>
      <c r="W85" t="s">
        <v>616</v>
      </c>
      <c r="X85" t="s">
        <v>633</v>
      </c>
      <c r="Y85">
        <v>17.203753631731232</v>
      </c>
      <c r="Z85">
        <v>124.25806451612902</v>
      </c>
      <c r="AA85">
        <v>0.62514511725041677</v>
      </c>
      <c r="AB85">
        <v>0</v>
      </c>
      <c r="AC85">
        <v>0.18232155679395459</v>
      </c>
      <c r="AD85">
        <v>0</v>
      </c>
      <c r="AE85">
        <v>0.14944312018495756</v>
      </c>
      <c r="AF85">
        <v>21.006250000000001</v>
      </c>
      <c r="AG85">
        <v>21.006250000000001</v>
      </c>
    </row>
    <row r="86" spans="1:33" x14ac:dyDescent="0.25">
      <c r="A86">
        <v>82</v>
      </c>
      <c r="B86" s="1" t="s">
        <v>201</v>
      </c>
      <c r="C86" t="s">
        <v>203</v>
      </c>
      <c r="D86" t="str">
        <f t="shared" si="7"/>
        <v>INVPS</v>
      </c>
      <c r="E86" t="str">
        <f t="shared" si="8"/>
        <v>3</v>
      </c>
      <c r="F86" t="str">
        <f t="shared" si="9"/>
        <v>E</v>
      </c>
      <c r="G86" t="str">
        <f t="shared" si="10"/>
        <v>INVPS3E</v>
      </c>
      <c r="H86" t="s">
        <v>204</v>
      </c>
      <c r="I86">
        <v>1.61</v>
      </c>
      <c r="J86">
        <v>0.622</v>
      </c>
      <c r="K86">
        <v>0.218</v>
      </c>
      <c r="L86">
        <v>1.1399999999999999</v>
      </c>
      <c r="M86">
        <v>0.58299999999999996</v>
      </c>
      <c r="N86">
        <v>9.6000000000000002E-2</v>
      </c>
      <c r="O86">
        <v>1.23</v>
      </c>
      <c r="P86">
        <v>0.187</v>
      </c>
      <c r="Q86">
        <v>1.21</v>
      </c>
      <c r="R86">
        <v>0.5</v>
      </c>
      <c r="S86">
        <v>6</v>
      </c>
      <c r="T86">
        <v>1</v>
      </c>
      <c r="U86">
        <v>161</v>
      </c>
      <c r="V86" t="s">
        <v>623</v>
      </c>
      <c r="W86" t="s">
        <v>616</v>
      </c>
      <c r="X86" t="s">
        <v>629</v>
      </c>
      <c r="Y86">
        <v>12.660900231194104</v>
      </c>
      <c r="Z86">
        <v>432.08</v>
      </c>
      <c r="AA86">
        <v>0.86000049836713988</v>
      </c>
      <c r="AB86">
        <v>0</v>
      </c>
      <c r="AC86">
        <v>1.6665895158163132E-2</v>
      </c>
      <c r="AD86">
        <v>1.3332938303206577E-2</v>
      </c>
      <c r="AE86">
        <v>0</v>
      </c>
      <c r="AF86">
        <v>25.083333333333332</v>
      </c>
      <c r="AG86">
        <v>25.083333333333332</v>
      </c>
    </row>
    <row r="87" spans="1:33" x14ac:dyDescent="0.25">
      <c r="A87">
        <v>82</v>
      </c>
      <c r="B87" s="1" t="s">
        <v>201</v>
      </c>
      <c r="C87" t="s">
        <v>16</v>
      </c>
      <c r="D87" t="str">
        <f t="shared" si="7"/>
        <v>CLIVRT</v>
      </c>
      <c r="E87" t="str">
        <f t="shared" si="8"/>
        <v>1</v>
      </c>
      <c r="F87" t="str">
        <f t="shared" si="9"/>
        <v>B</v>
      </c>
      <c r="G87" t="str">
        <f t="shared" si="10"/>
        <v>CLIVRT1B</v>
      </c>
      <c r="H87" t="s">
        <v>202</v>
      </c>
      <c r="I87">
        <v>1.74</v>
      </c>
      <c r="J87">
        <v>0.622</v>
      </c>
      <c r="K87">
        <v>0.216</v>
      </c>
      <c r="L87">
        <v>1.22</v>
      </c>
      <c r="M87">
        <v>0.61599999999999999</v>
      </c>
      <c r="N87">
        <v>7.5999999999999998E-2</v>
      </c>
      <c r="O87">
        <v>1.37</v>
      </c>
      <c r="P87">
        <v>0.14599999999999999</v>
      </c>
      <c r="Q87">
        <v>1.49</v>
      </c>
      <c r="R87">
        <v>0.5</v>
      </c>
      <c r="S87">
        <v>6</v>
      </c>
      <c r="T87">
        <v>1</v>
      </c>
      <c r="U87">
        <v>160</v>
      </c>
      <c r="V87" t="s">
        <v>623</v>
      </c>
      <c r="W87" t="s">
        <v>609</v>
      </c>
      <c r="X87" t="s">
        <v>627</v>
      </c>
      <c r="Y87">
        <v>29.662331565296217</v>
      </c>
      <c r="Z87">
        <v>107.93</v>
      </c>
      <c r="AA87">
        <v>4.3319783051806345E-2</v>
      </c>
      <c r="AB87">
        <v>0</v>
      </c>
      <c r="AC87">
        <v>3.3327163578207218E-2</v>
      </c>
      <c r="AD87">
        <v>0.826110157563263</v>
      </c>
      <c r="AE87">
        <v>0</v>
      </c>
      <c r="AF87">
        <v>17.149999999999999</v>
      </c>
      <c r="AG87">
        <v>17.149999999999999</v>
      </c>
    </row>
    <row r="88" spans="1:33" x14ac:dyDescent="0.25">
      <c r="A88">
        <v>100</v>
      </c>
      <c r="B88" s="1" t="s">
        <v>205</v>
      </c>
      <c r="C88" t="s">
        <v>77</v>
      </c>
      <c r="D88" t="str">
        <f t="shared" si="7"/>
        <v>KIALRT</v>
      </c>
      <c r="E88" t="str">
        <f t="shared" si="8"/>
        <v>2</v>
      </c>
      <c r="F88" t="str">
        <f t="shared" si="9"/>
        <v>A</v>
      </c>
      <c r="G88" t="str">
        <f t="shared" si="10"/>
        <v>KIALRT2A</v>
      </c>
      <c r="H88" t="s">
        <v>208</v>
      </c>
      <c r="I88">
        <v>1.18</v>
      </c>
      <c r="J88">
        <v>0.48399999999999999</v>
      </c>
      <c r="K88">
        <v>0.17</v>
      </c>
      <c r="L88">
        <v>0.878</v>
      </c>
      <c r="M88">
        <v>0.46500000000000002</v>
      </c>
      <c r="N88">
        <v>5.2999999999999999E-2</v>
      </c>
      <c r="O88">
        <v>0.91900000000000004</v>
      </c>
      <c r="P88">
        <v>0.113</v>
      </c>
      <c r="Q88">
        <v>0.94299999999999995</v>
      </c>
      <c r="R88">
        <v>0.5</v>
      </c>
      <c r="S88">
        <v>6</v>
      </c>
      <c r="T88">
        <v>1</v>
      </c>
      <c r="U88">
        <v>185</v>
      </c>
      <c r="V88" t="s">
        <v>636</v>
      </c>
      <c r="W88" t="s">
        <v>609</v>
      </c>
      <c r="X88" t="s">
        <v>638</v>
      </c>
      <c r="Y88">
        <v>13.045186596487817</v>
      </c>
      <c r="Z88">
        <v>128.94155844155844</v>
      </c>
      <c r="AA88">
        <v>0</v>
      </c>
      <c r="AB88">
        <v>0.13294139905379687</v>
      </c>
      <c r="AC88">
        <v>5.6636383245340531E-2</v>
      </c>
      <c r="AD88">
        <v>0.34322155508594387</v>
      </c>
      <c r="AE88">
        <v>0.31159970079793931</v>
      </c>
      <c r="AF88">
        <v>18.683333333333334</v>
      </c>
      <c r="AG88">
        <v>33.016666666666666</v>
      </c>
    </row>
    <row r="89" spans="1:33" x14ac:dyDescent="0.25">
      <c r="A89">
        <v>100</v>
      </c>
      <c r="B89" s="1" t="s">
        <v>205</v>
      </c>
      <c r="C89" t="s">
        <v>209</v>
      </c>
      <c r="D89" t="str">
        <f t="shared" si="7"/>
        <v>HILLPS</v>
      </c>
      <c r="E89" t="str">
        <f t="shared" si="8"/>
        <v>3</v>
      </c>
      <c r="F89" t="str">
        <f t="shared" si="9"/>
        <v>E</v>
      </c>
      <c r="G89" t="str">
        <f t="shared" si="10"/>
        <v>HILLPS3E</v>
      </c>
      <c r="H89" t="s">
        <v>210</v>
      </c>
      <c r="I89">
        <v>1.27</v>
      </c>
      <c r="J89">
        <v>0.51700000000000002</v>
      </c>
      <c r="K89">
        <v>0.183</v>
      </c>
      <c r="L89">
        <v>0.89500000000000002</v>
      </c>
      <c r="M89">
        <v>0.46600000000000003</v>
      </c>
      <c r="N89">
        <v>6.4000000000000001E-2</v>
      </c>
      <c r="O89">
        <v>0.877</v>
      </c>
      <c r="P89">
        <v>0.17399999999999999</v>
      </c>
      <c r="Q89">
        <v>0.90300000000000002</v>
      </c>
      <c r="R89">
        <v>0.5</v>
      </c>
      <c r="S89">
        <v>6</v>
      </c>
      <c r="T89">
        <v>1</v>
      </c>
      <c r="U89">
        <v>186</v>
      </c>
      <c r="V89" t="s">
        <v>623</v>
      </c>
      <c r="W89" t="s">
        <v>616</v>
      </c>
      <c r="X89" t="s">
        <v>631</v>
      </c>
      <c r="Y89">
        <v>12.054214731492522</v>
      </c>
      <c r="Z89">
        <v>1366.0784313725489</v>
      </c>
      <c r="AA89">
        <v>0.58022446111506332</v>
      </c>
      <c r="AB89">
        <v>0</v>
      </c>
      <c r="AC89">
        <v>0.13294139905379687</v>
      </c>
      <c r="AD89">
        <v>6.9942959019401937E-2</v>
      </c>
      <c r="AE89">
        <v>0.18232155679395459</v>
      </c>
      <c r="AF89">
        <v>20.175000000000001</v>
      </c>
      <c r="AG89">
        <v>20.175000000000001</v>
      </c>
    </row>
    <row r="90" spans="1:33" x14ac:dyDescent="0.25">
      <c r="A90">
        <v>100</v>
      </c>
      <c r="B90" s="1" t="s">
        <v>205</v>
      </c>
      <c r="C90" t="s">
        <v>206</v>
      </c>
      <c r="D90" t="str">
        <f t="shared" si="7"/>
        <v>KIALPS</v>
      </c>
      <c r="E90" t="str">
        <f t="shared" si="8"/>
        <v>1</v>
      </c>
      <c r="F90" t="str">
        <f t="shared" si="9"/>
        <v>A</v>
      </c>
      <c r="G90" t="str">
        <f t="shared" si="10"/>
        <v>KIALPS1A</v>
      </c>
      <c r="H90" t="s">
        <v>207</v>
      </c>
      <c r="I90">
        <v>1.07</v>
      </c>
      <c r="J90">
        <v>0.45100000000000001</v>
      </c>
      <c r="K90">
        <v>0.16</v>
      </c>
      <c r="L90">
        <v>0.85299999999999998</v>
      </c>
      <c r="M90">
        <v>0.45900000000000002</v>
      </c>
      <c r="N90">
        <v>0.09</v>
      </c>
      <c r="O90">
        <v>0.78300000000000003</v>
      </c>
      <c r="P90">
        <v>0.13700000000000001</v>
      </c>
      <c r="Q90">
        <v>0.80200000000000005</v>
      </c>
      <c r="R90">
        <v>0.5</v>
      </c>
      <c r="S90">
        <v>6</v>
      </c>
      <c r="T90">
        <v>1</v>
      </c>
      <c r="U90">
        <v>184</v>
      </c>
      <c r="V90" t="s">
        <v>636</v>
      </c>
      <c r="W90" t="s">
        <v>616</v>
      </c>
      <c r="X90" t="s">
        <v>644</v>
      </c>
      <c r="Y90">
        <v>11.095310929738964</v>
      </c>
      <c r="Z90">
        <v>166.88980263157893</v>
      </c>
      <c r="AA90">
        <v>0.74562989685542735</v>
      </c>
      <c r="AB90">
        <v>0</v>
      </c>
      <c r="AC90">
        <v>0.14284703195870205</v>
      </c>
      <c r="AD90">
        <v>3.3327163578207218E-2</v>
      </c>
      <c r="AE90">
        <v>6.6666172849381457E-3</v>
      </c>
      <c r="AF90">
        <v>16.585416666666667</v>
      </c>
      <c r="AG90">
        <v>16.585416666666667</v>
      </c>
    </row>
    <row r="91" spans="1:33" x14ac:dyDescent="0.25">
      <c r="A91">
        <v>116</v>
      </c>
      <c r="B91" s="1" t="s">
        <v>211</v>
      </c>
      <c r="C91" t="s">
        <v>102</v>
      </c>
      <c r="D91" t="str">
        <f t="shared" si="7"/>
        <v>KIALPS</v>
      </c>
      <c r="E91" t="str">
        <f t="shared" si="8"/>
        <v>2</v>
      </c>
      <c r="F91" t="str">
        <f t="shared" si="9"/>
        <v>C</v>
      </c>
      <c r="G91" t="str">
        <f t="shared" si="10"/>
        <v>KIALPS2C</v>
      </c>
      <c r="H91" t="s">
        <v>212</v>
      </c>
      <c r="I91">
        <v>1.2</v>
      </c>
      <c r="J91">
        <v>0.52900000000000003</v>
      </c>
      <c r="K91">
        <v>0.157</v>
      </c>
      <c r="L91">
        <v>0.96399999999999997</v>
      </c>
      <c r="M91">
        <v>0.48</v>
      </c>
      <c r="N91">
        <v>7.5999999999999998E-2</v>
      </c>
      <c r="O91">
        <v>0.90200000000000002</v>
      </c>
      <c r="P91">
        <v>0.13</v>
      </c>
      <c r="Q91">
        <v>0.94099999999999995</v>
      </c>
      <c r="R91">
        <v>0.5</v>
      </c>
      <c r="S91">
        <v>6</v>
      </c>
      <c r="T91">
        <v>1</v>
      </c>
      <c r="U91">
        <v>202</v>
      </c>
      <c r="V91" t="s">
        <v>636</v>
      </c>
      <c r="W91" t="s">
        <v>616</v>
      </c>
      <c r="X91" t="s">
        <v>644</v>
      </c>
      <c r="Y91">
        <v>11.095310929738964</v>
      </c>
      <c r="Z91">
        <v>166.88980263157893</v>
      </c>
      <c r="AA91">
        <v>0.74562989685542735</v>
      </c>
      <c r="AB91">
        <v>0</v>
      </c>
      <c r="AC91">
        <v>0.14284703195870205</v>
      </c>
      <c r="AD91">
        <v>3.3327163578207218E-2</v>
      </c>
      <c r="AE91">
        <v>6.6666172849381457E-3</v>
      </c>
      <c r="AF91">
        <v>16.585416666666667</v>
      </c>
      <c r="AG91">
        <v>16.585416666666667</v>
      </c>
    </row>
    <row r="92" spans="1:33" x14ac:dyDescent="0.25">
      <c r="A92">
        <v>166</v>
      </c>
      <c r="B92" s="3" t="s">
        <v>213</v>
      </c>
      <c r="C92" t="s">
        <v>214</v>
      </c>
      <c r="D92" t="str">
        <f t="shared" si="7"/>
        <v>HILLPS</v>
      </c>
      <c r="E92" t="str">
        <f t="shared" si="8"/>
        <v>3</v>
      </c>
      <c r="F92" t="str">
        <f t="shared" si="9"/>
        <v>D</v>
      </c>
      <c r="G92" t="str">
        <f t="shared" si="10"/>
        <v>HILLPS3D</v>
      </c>
      <c r="H92" t="s">
        <v>215</v>
      </c>
      <c r="I92">
        <v>0.88700000000000001</v>
      </c>
      <c r="J92">
        <v>0.377</v>
      </c>
      <c r="K92">
        <v>0.16900000000000001</v>
      </c>
      <c r="L92">
        <v>0.72899999999999998</v>
      </c>
      <c r="M92">
        <v>0.38400000000000001</v>
      </c>
      <c r="N92">
        <v>7.8E-2</v>
      </c>
      <c r="O92">
        <v>0.71399999999999997</v>
      </c>
      <c r="P92">
        <v>5.1999999999999998E-2</v>
      </c>
      <c r="Q92">
        <v>0.64100000000000001</v>
      </c>
      <c r="R92">
        <v>0</v>
      </c>
      <c r="S92">
        <v>6</v>
      </c>
      <c r="T92">
        <v>1</v>
      </c>
      <c r="U92">
        <v>281</v>
      </c>
      <c r="V92" t="s">
        <v>623</v>
      </c>
      <c r="W92" t="s">
        <v>616</v>
      </c>
      <c r="X92" t="s">
        <v>631</v>
      </c>
      <c r="Y92">
        <v>12.054214731492522</v>
      </c>
      <c r="Z92">
        <v>1366.0784313725489</v>
      </c>
      <c r="AA92">
        <v>0.58022446111506332</v>
      </c>
      <c r="AB92">
        <v>0</v>
      </c>
      <c r="AC92">
        <v>0.13294139905379687</v>
      </c>
      <c r="AD92">
        <v>6.9942959019401937E-2</v>
      </c>
      <c r="AE92">
        <v>0.18232155679395459</v>
      </c>
      <c r="AF92">
        <v>20.175000000000001</v>
      </c>
      <c r="AG92">
        <v>20.175000000000001</v>
      </c>
    </row>
    <row r="93" spans="1:33" x14ac:dyDescent="0.25">
      <c r="A93">
        <v>101</v>
      </c>
      <c r="B93" s="2" t="s">
        <v>216</v>
      </c>
      <c r="C93" t="s">
        <v>68</v>
      </c>
      <c r="D93" t="str">
        <f t="shared" si="7"/>
        <v>KIALRT</v>
      </c>
      <c r="E93" t="str">
        <f t="shared" si="8"/>
        <v>3</v>
      </c>
      <c r="F93" t="str">
        <f t="shared" si="9"/>
        <v>B</v>
      </c>
      <c r="G93" t="str">
        <f t="shared" si="10"/>
        <v>KIALRT3B</v>
      </c>
      <c r="H93" t="s">
        <v>218</v>
      </c>
      <c r="I93">
        <v>2.71</v>
      </c>
      <c r="J93">
        <v>0.88900000000000001</v>
      </c>
      <c r="K93">
        <v>0.249</v>
      </c>
      <c r="L93">
        <v>1.63</v>
      </c>
      <c r="M93">
        <v>0.96699999999999997</v>
      </c>
      <c r="N93">
        <v>0.14899999999999999</v>
      </c>
      <c r="O93">
        <v>1.43</v>
      </c>
      <c r="P93">
        <v>0.17799999999999999</v>
      </c>
      <c r="Q93">
        <v>1.44</v>
      </c>
      <c r="R93">
        <v>0.5</v>
      </c>
      <c r="S93">
        <v>4</v>
      </c>
      <c r="T93">
        <v>1</v>
      </c>
      <c r="U93">
        <v>188</v>
      </c>
      <c r="V93" t="s">
        <v>636</v>
      </c>
      <c r="W93" t="s">
        <v>609</v>
      </c>
      <c r="X93" t="s">
        <v>638</v>
      </c>
      <c r="Y93">
        <v>13.045186596487817</v>
      </c>
      <c r="Z93">
        <v>128.94155844155844</v>
      </c>
      <c r="AA93">
        <v>0</v>
      </c>
      <c r="AB93">
        <v>0.13294139905379687</v>
      </c>
      <c r="AC93">
        <v>5.6636383245340531E-2</v>
      </c>
      <c r="AD93">
        <v>0.34322155508594387</v>
      </c>
      <c r="AE93">
        <v>0.31159970079793931</v>
      </c>
      <c r="AF93">
        <v>18.683333333333334</v>
      </c>
      <c r="AG93">
        <v>33.016666666666666</v>
      </c>
    </row>
    <row r="94" spans="1:33" x14ac:dyDescent="0.25">
      <c r="A94">
        <v>101</v>
      </c>
      <c r="B94" s="2" t="s">
        <v>216</v>
      </c>
      <c r="C94" t="s">
        <v>206</v>
      </c>
      <c r="D94" t="str">
        <f t="shared" si="7"/>
        <v>KIALPS</v>
      </c>
      <c r="E94" t="str">
        <f t="shared" si="8"/>
        <v>1</v>
      </c>
      <c r="F94" t="str">
        <f t="shared" si="9"/>
        <v>A</v>
      </c>
      <c r="G94" t="str">
        <f t="shared" si="10"/>
        <v>KIALPS1A</v>
      </c>
      <c r="H94" t="s">
        <v>217</v>
      </c>
      <c r="I94">
        <v>2.7</v>
      </c>
      <c r="J94">
        <v>0.89800000000000002</v>
      </c>
      <c r="K94">
        <v>0.30299999999999999</v>
      </c>
      <c r="L94">
        <v>1.53</v>
      </c>
      <c r="M94">
        <v>0.91400000000000003</v>
      </c>
      <c r="N94">
        <v>8.5999999999999993E-2</v>
      </c>
      <c r="O94">
        <v>1.54</v>
      </c>
      <c r="P94">
        <v>0.17899999999999999</v>
      </c>
      <c r="Q94">
        <v>1.52</v>
      </c>
      <c r="R94">
        <v>0.5</v>
      </c>
      <c r="S94">
        <v>4</v>
      </c>
      <c r="T94">
        <v>1</v>
      </c>
      <c r="U94">
        <v>187</v>
      </c>
      <c r="V94" t="s">
        <v>636</v>
      </c>
      <c r="W94" t="s">
        <v>616</v>
      </c>
      <c r="X94" t="s">
        <v>644</v>
      </c>
      <c r="Y94">
        <v>11.095310929738964</v>
      </c>
      <c r="Z94">
        <v>166.88980263157893</v>
      </c>
      <c r="AA94">
        <v>0.74562989685542735</v>
      </c>
      <c r="AB94">
        <v>0</v>
      </c>
      <c r="AC94">
        <v>0.14284703195870205</v>
      </c>
      <c r="AD94">
        <v>3.3327163578207218E-2</v>
      </c>
      <c r="AE94">
        <v>6.6666172849381457E-3</v>
      </c>
      <c r="AF94">
        <v>16.585416666666667</v>
      </c>
      <c r="AG94">
        <v>16.585416666666667</v>
      </c>
    </row>
    <row r="95" spans="1:33" x14ac:dyDescent="0.25">
      <c r="A95">
        <v>169</v>
      </c>
      <c r="B95" s="1" t="s">
        <v>219</v>
      </c>
      <c r="C95" t="s">
        <v>150</v>
      </c>
      <c r="D95" t="str">
        <f t="shared" si="7"/>
        <v>HILLRT</v>
      </c>
      <c r="E95" t="str">
        <f t="shared" si="8"/>
        <v>1</v>
      </c>
      <c r="F95" t="str">
        <f t="shared" si="9"/>
        <v>E</v>
      </c>
      <c r="G95" t="str">
        <f t="shared" si="10"/>
        <v>HILLRT1E</v>
      </c>
      <c r="H95" t="s">
        <v>220</v>
      </c>
      <c r="I95">
        <v>0.54400000000000004</v>
      </c>
      <c r="J95">
        <v>0.41</v>
      </c>
      <c r="K95">
        <v>7.3999999999999996E-2</v>
      </c>
      <c r="L95">
        <v>0.496</v>
      </c>
      <c r="M95">
        <v>0.251</v>
      </c>
      <c r="N95">
        <v>3.5000000000000003E-2</v>
      </c>
      <c r="O95">
        <v>0.27200000000000002</v>
      </c>
      <c r="P95">
        <v>8.5999999999999993E-2</v>
      </c>
      <c r="Q95">
        <v>0.34</v>
      </c>
      <c r="R95">
        <v>2</v>
      </c>
      <c r="S95">
        <v>4</v>
      </c>
      <c r="T95">
        <v>1</v>
      </c>
      <c r="U95">
        <v>285</v>
      </c>
      <c r="V95" t="s">
        <v>623</v>
      </c>
      <c r="W95" t="s">
        <v>609</v>
      </c>
      <c r="X95" t="s">
        <v>625</v>
      </c>
      <c r="Y95">
        <v>12.694959546034946</v>
      </c>
      <c r="Z95">
        <v>2188.559602649007</v>
      </c>
      <c r="AA95">
        <v>0.14944312018495756</v>
      </c>
      <c r="AB95">
        <v>0</v>
      </c>
      <c r="AC95">
        <v>6.6617382455553001E-2</v>
      </c>
      <c r="AD95">
        <v>0.597197095894208</v>
      </c>
      <c r="AE95">
        <v>8.3237182884186273E-2</v>
      </c>
      <c r="AF95">
        <v>15.464583333333332</v>
      </c>
      <c r="AG95">
        <v>22.131250000000001</v>
      </c>
    </row>
    <row r="96" spans="1:33" x14ac:dyDescent="0.25">
      <c r="A96">
        <v>128</v>
      </c>
      <c r="B96" s="1" t="s">
        <v>221</v>
      </c>
      <c r="C96" t="s">
        <v>224</v>
      </c>
      <c r="D96" t="str">
        <f t="shared" si="7"/>
        <v>STRATHRT</v>
      </c>
      <c r="E96" t="str">
        <f t="shared" si="8"/>
        <v>2</v>
      </c>
      <c r="F96" t="str">
        <f t="shared" si="9"/>
        <v>D</v>
      </c>
      <c r="G96" t="str">
        <f t="shared" si="10"/>
        <v>STRATHRT2D</v>
      </c>
      <c r="H96" t="s">
        <v>225</v>
      </c>
      <c r="I96">
        <v>7.63</v>
      </c>
      <c r="J96">
        <v>3.02</v>
      </c>
      <c r="K96">
        <v>0.754</v>
      </c>
      <c r="L96">
        <v>4.28</v>
      </c>
      <c r="M96">
        <v>2.62</v>
      </c>
      <c r="N96">
        <v>0.42</v>
      </c>
      <c r="O96">
        <v>6.45</v>
      </c>
      <c r="P96">
        <v>0.18</v>
      </c>
      <c r="Q96">
        <v>5.97</v>
      </c>
      <c r="R96">
        <v>0</v>
      </c>
      <c r="S96">
        <v>6</v>
      </c>
      <c r="T96">
        <v>2</v>
      </c>
      <c r="U96">
        <v>228</v>
      </c>
      <c r="V96" t="s">
        <v>610</v>
      </c>
      <c r="W96" t="s">
        <v>609</v>
      </c>
      <c r="X96" t="s">
        <v>608</v>
      </c>
      <c r="Y96">
        <v>14.088307640100902</v>
      </c>
      <c r="Z96">
        <v>324.25827814569539</v>
      </c>
      <c r="AA96">
        <v>0</v>
      </c>
      <c r="AB96">
        <v>9.9998333408327974E-3</v>
      </c>
      <c r="AC96">
        <v>0</v>
      </c>
      <c r="AD96">
        <v>0.75848613719374203</v>
      </c>
      <c r="AE96">
        <v>0.1560327607809143</v>
      </c>
      <c r="AF96">
        <v>24.577083333333331</v>
      </c>
      <c r="AG96">
        <v>24.577083333333331</v>
      </c>
    </row>
    <row r="97" spans="1:33" x14ac:dyDescent="0.25">
      <c r="A97">
        <v>128</v>
      </c>
      <c r="B97" s="1" t="s">
        <v>221</v>
      </c>
      <c r="C97" t="s">
        <v>50</v>
      </c>
      <c r="D97" t="str">
        <f t="shared" si="7"/>
        <v>INVPS</v>
      </c>
      <c r="E97" t="str">
        <f t="shared" si="8"/>
        <v>1</v>
      </c>
      <c r="F97" t="str">
        <f t="shared" si="9"/>
        <v>B</v>
      </c>
      <c r="G97" t="str">
        <f t="shared" si="10"/>
        <v>INVPS1B</v>
      </c>
      <c r="H97" t="s">
        <v>226</v>
      </c>
      <c r="I97">
        <v>5.74</v>
      </c>
      <c r="J97">
        <v>2.35</v>
      </c>
      <c r="K97">
        <v>0.70299999999999996</v>
      </c>
      <c r="L97">
        <v>3.66</v>
      </c>
      <c r="M97">
        <v>1.98</v>
      </c>
      <c r="N97">
        <v>0.38600000000000001</v>
      </c>
      <c r="O97">
        <v>4.82</v>
      </c>
      <c r="P97">
        <v>0.32667000000000002</v>
      </c>
      <c r="Q97">
        <v>4.08</v>
      </c>
      <c r="R97">
        <v>0</v>
      </c>
      <c r="S97">
        <v>6</v>
      </c>
      <c r="T97">
        <v>2</v>
      </c>
      <c r="U97">
        <v>229</v>
      </c>
      <c r="V97" t="s">
        <v>623</v>
      </c>
      <c r="W97" t="s">
        <v>616</v>
      </c>
      <c r="X97" t="s">
        <v>629</v>
      </c>
      <c r="Y97">
        <v>12.660900231194104</v>
      </c>
      <c r="Z97">
        <v>432.08</v>
      </c>
      <c r="AA97">
        <v>0.86000049836713988</v>
      </c>
      <c r="AB97">
        <v>0</v>
      </c>
      <c r="AC97">
        <v>1.6665895158163132E-2</v>
      </c>
      <c r="AD97">
        <v>1.3332938303206577E-2</v>
      </c>
      <c r="AE97">
        <v>0</v>
      </c>
      <c r="AF97">
        <v>25.083333333333332</v>
      </c>
      <c r="AG97">
        <v>25.083333333333332</v>
      </c>
    </row>
    <row r="98" spans="1:33" x14ac:dyDescent="0.25">
      <c r="A98">
        <v>128</v>
      </c>
      <c r="B98" s="1" t="s">
        <v>221</v>
      </c>
      <c r="C98" t="s">
        <v>222</v>
      </c>
      <c r="D98" t="str">
        <f t="shared" ref="D98:D129" si="11">LEFT(C98,SEARCH("(",C98)-2)</f>
        <v>STRATHPS</v>
      </c>
      <c r="E98" t="str">
        <f t="shared" ref="E98:E129" si="12">RIGHT(LEFT(C98,SEARCH("(",C98)-1),1)</f>
        <v>3</v>
      </c>
      <c r="F98" t="str">
        <f t="shared" ref="F98:F129" si="13">LEFT(RIGHT(C98,2),1)</f>
        <v>B</v>
      </c>
      <c r="G98" t="str">
        <f t="shared" si="10"/>
        <v>STRATHPS3B</v>
      </c>
      <c r="H98" t="s">
        <v>223</v>
      </c>
      <c r="I98">
        <v>7.4</v>
      </c>
      <c r="J98">
        <v>2.86</v>
      </c>
      <c r="K98">
        <v>0.77100000000000002</v>
      </c>
      <c r="L98">
        <v>4.3899999999999997</v>
      </c>
      <c r="M98">
        <v>2.2200000000000002</v>
      </c>
      <c r="N98">
        <v>0.48</v>
      </c>
      <c r="O98">
        <v>6.33</v>
      </c>
      <c r="P98">
        <v>0.32667000000000002</v>
      </c>
      <c r="Q98">
        <v>5.74</v>
      </c>
      <c r="R98">
        <v>0</v>
      </c>
      <c r="S98">
        <v>6</v>
      </c>
      <c r="T98">
        <v>2</v>
      </c>
      <c r="U98">
        <v>227</v>
      </c>
      <c r="V98" t="s">
        <v>610</v>
      </c>
      <c r="W98" t="s">
        <v>609</v>
      </c>
      <c r="X98" t="s">
        <v>608</v>
      </c>
      <c r="Y98">
        <v>14.088307640100902</v>
      </c>
      <c r="Z98">
        <v>324.25827814569539</v>
      </c>
      <c r="AA98">
        <v>0</v>
      </c>
      <c r="AB98">
        <v>9.9998333408327974E-3</v>
      </c>
      <c r="AC98">
        <v>0</v>
      </c>
      <c r="AD98">
        <v>0.75848613719374203</v>
      </c>
      <c r="AE98">
        <v>0.1560327607809143</v>
      </c>
      <c r="AF98">
        <v>24.577083333333331</v>
      </c>
      <c r="AG98">
        <v>24.577083333333331</v>
      </c>
    </row>
    <row r="99" spans="1:33" x14ac:dyDescent="0.25">
      <c r="A99">
        <v>7</v>
      </c>
      <c r="B99" s="1" t="s">
        <v>227</v>
      </c>
      <c r="C99" t="s">
        <v>177</v>
      </c>
      <c r="D99" t="str">
        <f t="shared" si="11"/>
        <v>LAURPS</v>
      </c>
      <c r="E99" t="str">
        <f t="shared" si="12"/>
        <v>1</v>
      </c>
      <c r="F99" t="str">
        <f t="shared" si="13"/>
        <v>A</v>
      </c>
      <c r="G99" t="str">
        <f t="shared" si="10"/>
        <v>LAURPS1A</v>
      </c>
      <c r="H99" t="s">
        <v>228</v>
      </c>
      <c r="I99">
        <v>1.04</v>
      </c>
      <c r="J99">
        <v>0.71</v>
      </c>
      <c r="K99">
        <v>0.14000000000000001</v>
      </c>
      <c r="L99">
        <v>0.90200000000000002</v>
      </c>
      <c r="M99">
        <v>0.54800000000000004</v>
      </c>
      <c r="N99">
        <v>0.13100000000000001</v>
      </c>
      <c r="O99">
        <v>0.65200000000000002</v>
      </c>
      <c r="P99">
        <v>7.3999999999999996E-2</v>
      </c>
      <c r="Q99">
        <v>0.65800000000000003</v>
      </c>
      <c r="R99">
        <v>0.5</v>
      </c>
      <c r="S99">
        <v>6</v>
      </c>
      <c r="T99">
        <v>2</v>
      </c>
      <c r="U99">
        <v>27</v>
      </c>
      <c r="V99" t="s">
        <v>610</v>
      </c>
      <c r="W99" t="s">
        <v>616</v>
      </c>
      <c r="X99" t="s">
        <v>618</v>
      </c>
      <c r="Y99">
        <v>9.6394950824275014</v>
      </c>
      <c r="Z99">
        <v>200.905</v>
      </c>
      <c r="AA99">
        <v>0.24746646154726346</v>
      </c>
      <c r="AB99">
        <v>0</v>
      </c>
      <c r="AC99">
        <v>0.19869011034924142</v>
      </c>
      <c r="AD99">
        <v>0.21500629227669157</v>
      </c>
      <c r="AE99">
        <v>0.3274501502372586</v>
      </c>
      <c r="AF99">
        <v>14.816666666666666</v>
      </c>
      <c r="AG99">
        <v>14.816666666666666</v>
      </c>
    </row>
    <row r="100" spans="1:33" x14ac:dyDescent="0.25">
      <c r="A100">
        <v>8</v>
      </c>
      <c r="B100" s="1" t="s">
        <v>229</v>
      </c>
      <c r="C100" t="s">
        <v>222</v>
      </c>
      <c r="D100" t="str">
        <f t="shared" si="11"/>
        <v>STRATHPS</v>
      </c>
      <c r="E100" t="str">
        <f t="shared" si="12"/>
        <v>3</v>
      </c>
      <c r="F100" t="str">
        <f t="shared" si="13"/>
        <v>B</v>
      </c>
      <c r="G100" t="str">
        <f t="shared" si="10"/>
        <v>STRATHPS3B</v>
      </c>
      <c r="H100" t="s">
        <v>231</v>
      </c>
      <c r="I100">
        <v>2.85</v>
      </c>
      <c r="J100">
        <v>1.08</v>
      </c>
      <c r="K100">
        <v>0.20899999999999999</v>
      </c>
      <c r="L100">
        <v>1.57</v>
      </c>
      <c r="M100">
        <v>1.03</v>
      </c>
      <c r="N100">
        <v>0.224</v>
      </c>
      <c r="O100">
        <v>2.09</v>
      </c>
      <c r="P100">
        <v>0.32667000000000002</v>
      </c>
      <c r="Q100">
        <v>2.2799999999999998</v>
      </c>
      <c r="R100">
        <v>1</v>
      </c>
      <c r="S100">
        <v>6</v>
      </c>
      <c r="T100">
        <v>2</v>
      </c>
      <c r="U100">
        <v>29</v>
      </c>
      <c r="V100" t="s">
        <v>610</v>
      </c>
      <c r="W100" t="s">
        <v>609</v>
      </c>
      <c r="X100" t="s">
        <v>608</v>
      </c>
      <c r="Y100">
        <v>14.088307640100902</v>
      </c>
      <c r="Z100">
        <v>324.25827814569539</v>
      </c>
      <c r="AA100">
        <v>0</v>
      </c>
      <c r="AB100">
        <v>9.9998333408327974E-3</v>
      </c>
      <c r="AC100">
        <v>0</v>
      </c>
      <c r="AD100">
        <v>0.75848613719374203</v>
      </c>
      <c r="AE100">
        <v>0.1560327607809143</v>
      </c>
      <c r="AF100">
        <v>24.577083333333331</v>
      </c>
      <c r="AG100">
        <v>24.577083333333331</v>
      </c>
    </row>
    <row r="101" spans="1:33" x14ac:dyDescent="0.25">
      <c r="A101">
        <v>8</v>
      </c>
      <c r="B101" s="1" t="s">
        <v>229</v>
      </c>
      <c r="C101" t="s">
        <v>177</v>
      </c>
      <c r="D101" t="str">
        <f t="shared" si="11"/>
        <v>LAURPS</v>
      </c>
      <c r="E101" t="str">
        <f t="shared" si="12"/>
        <v>1</v>
      </c>
      <c r="F101" t="str">
        <f t="shared" si="13"/>
        <v>A</v>
      </c>
      <c r="G101" t="str">
        <f t="shared" si="10"/>
        <v>LAURPS1A</v>
      </c>
      <c r="H101" t="s">
        <v>230</v>
      </c>
      <c r="I101">
        <v>0.745</v>
      </c>
      <c r="J101">
        <v>0.39</v>
      </c>
      <c r="K101">
        <v>0.10299999999999999</v>
      </c>
      <c r="L101">
        <v>0.54200000000000004</v>
      </c>
      <c r="M101">
        <v>0.312</v>
      </c>
      <c r="N101">
        <v>5.8000000000000003E-2</v>
      </c>
      <c r="O101">
        <v>0.505</v>
      </c>
      <c r="P101">
        <v>0.32667000000000002</v>
      </c>
      <c r="Q101">
        <v>0.44500000000000001</v>
      </c>
      <c r="R101">
        <v>0.5</v>
      </c>
      <c r="S101">
        <v>6</v>
      </c>
      <c r="T101">
        <v>2</v>
      </c>
      <c r="U101">
        <v>28</v>
      </c>
      <c r="V101" t="s">
        <v>610</v>
      </c>
      <c r="W101" t="s">
        <v>616</v>
      </c>
      <c r="X101" t="s">
        <v>618</v>
      </c>
      <c r="Y101">
        <v>9.6394950824275014</v>
      </c>
      <c r="Z101">
        <v>200.905</v>
      </c>
      <c r="AA101">
        <v>0.24746646154726346</v>
      </c>
      <c r="AB101">
        <v>0</v>
      </c>
      <c r="AC101">
        <v>0.19869011034924142</v>
      </c>
      <c r="AD101">
        <v>0.21500629227669157</v>
      </c>
      <c r="AE101">
        <v>0.3274501502372586</v>
      </c>
      <c r="AF101">
        <v>14.816666666666666</v>
      </c>
      <c r="AG101">
        <v>14.816666666666666</v>
      </c>
    </row>
    <row r="102" spans="1:33" x14ac:dyDescent="0.25">
      <c r="A102">
        <v>22</v>
      </c>
      <c r="B102" s="1" t="s">
        <v>232</v>
      </c>
      <c r="C102" t="s">
        <v>233</v>
      </c>
      <c r="D102" t="str">
        <f t="shared" si="11"/>
        <v>LAURPS</v>
      </c>
      <c r="E102" t="str">
        <f t="shared" si="12"/>
        <v>2</v>
      </c>
      <c r="F102" t="str">
        <f t="shared" si="13"/>
        <v>E</v>
      </c>
      <c r="G102" t="str">
        <f t="shared" si="10"/>
        <v>LAURPS2E</v>
      </c>
      <c r="H102" t="s">
        <v>234</v>
      </c>
      <c r="I102">
        <v>0.73899999999999999</v>
      </c>
      <c r="J102">
        <v>0.40300000000000002</v>
      </c>
      <c r="K102">
        <v>0.114</v>
      </c>
      <c r="L102">
        <v>0.55800000000000005</v>
      </c>
      <c r="M102">
        <v>0.32200000000000001</v>
      </c>
      <c r="N102">
        <v>7.9000000000000001E-2</v>
      </c>
      <c r="O102">
        <v>0.57399999999999995</v>
      </c>
      <c r="P102">
        <v>0.32667000000000002</v>
      </c>
      <c r="Q102">
        <v>0.46500000000000002</v>
      </c>
      <c r="R102">
        <v>1</v>
      </c>
      <c r="S102">
        <v>6</v>
      </c>
      <c r="T102">
        <v>2</v>
      </c>
      <c r="U102">
        <v>62</v>
      </c>
      <c r="V102" t="s">
        <v>610</v>
      </c>
      <c r="W102" t="s">
        <v>616</v>
      </c>
      <c r="X102" t="s">
        <v>618</v>
      </c>
      <c r="Y102">
        <v>9.6394950824275014</v>
      </c>
      <c r="Z102">
        <v>200.905</v>
      </c>
      <c r="AA102">
        <v>0.24746646154726346</v>
      </c>
      <c r="AB102">
        <v>0</v>
      </c>
      <c r="AC102">
        <v>0.19869011034924142</v>
      </c>
      <c r="AD102">
        <v>0.21500629227669157</v>
      </c>
      <c r="AE102">
        <v>0.3274501502372586</v>
      </c>
      <c r="AF102">
        <v>14.816666666666666</v>
      </c>
      <c r="AG102">
        <v>14.816666666666666</v>
      </c>
    </row>
    <row r="103" spans="1:33" x14ac:dyDescent="0.25">
      <c r="A103">
        <v>66</v>
      </c>
      <c r="B103" s="1" t="s">
        <v>235</v>
      </c>
      <c r="C103" t="s">
        <v>35</v>
      </c>
      <c r="D103" t="str">
        <f t="shared" si="11"/>
        <v>LAURRT</v>
      </c>
      <c r="E103" t="str">
        <f t="shared" si="12"/>
        <v>3</v>
      </c>
      <c r="F103" t="str">
        <f t="shared" si="13"/>
        <v>E</v>
      </c>
      <c r="G103" t="str">
        <f t="shared" si="10"/>
        <v>LAURRT3E</v>
      </c>
      <c r="H103" t="s">
        <v>236</v>
      </c>
      <c r="I103">
        <v>0.52600000000000002</v>
      </c>
      <c r="J103">
        <v>0.33900000000000002</v>
      </c>
      <c r="K103">
        <v>9.7000000000000003E-2</v>
      </c>
      <c r="L103">
        <v>0.44400000000000001</v>
      </c>
      <c r="M103">
        <v>0.253</v>
      </c>
      <c r="N103">
        <v>5.2999999999999999E-2</v>
      </c>
      <c r="O103">
        <v>0.44600000000000001</v>
      </c>
      <c r="P103">
        <v>0.32667000000000002</v>
      </c>
      <c r="Q103">
        <v>0.35099999999999998</v>
      </c>
      <c r="R103">
        <v>0</v>
      </c>
      <c r="S103">
        <v>6</v>
      </c>
      <c r="T103">
        <v>2</v>
      </c>
      <c r="U103">
        <v>136</v>
      </c>
      <c r="V103" t="s">
        <v>610</v>
      </c>
      <c r="W103" t="s">
        <v>609</v>
      </c>
      <c r="X103" t="s">
        <v>612</v>
      </c>
      <c r="Y103">
        <v>11.939965852353202</v>
      </c>
      <c r="Z103">
        <v>250.68256578947367</v>
      </c>
      <c r="AA103">
        <v>0</v>
      </c>
      <c r="AB103">
        <v>6.6666172849381457E-3</v>
      </c>
      <c r="AC103">
        <v>2.3331216567949349E-2</v>
      </c>
      <c r="AD103">
        <v>0.4602450914542614</v>
      </c>
      <c r="AE103">
        <v>0.47524104093148373</v>
      </c>
      <c r="AF103">
        <v>20.404166666666669</v>
      </c>
      <c r="AG103">
        <v>20.404166666666669</v>
      </c>
    </row>
    <row r="104" spans="1:33" x14ac:dyDescent="0.25">
      <c r="A104">
        <v>144</v>
      </c>
      <c r="B104" s="1" t="s">
        <v>237</v>
      </c>
      <c r="C104" t="s">
        <v>240</v>
      </c>
      <c r="D104" t="str">
        <f t="shared" si="11"/>
        <v>BYWPS</v>
      </c>
      <c r="E104" t="str">
        <f t="shared" si="12"/>
        <v>3</v>
      </c>
      <c r="F104" t="str">
        <f t="shared" si="13"/>
        <v>E</v>
      </c>
      <c r="G104" t="str">
        <f t="shared" si="10"/>
        <v>BYWPS3E</v>
      </c>
      <c r="H104" t="s">
        <v>241</v>
      </c>
      <c r="I104">
        <v>1.37</v>
      </c>
      <c r="J104">
        <v>0.69699999999999995</v>
      </c>
      <c r="K104">
        <v>0.16400000000000001</v>
      </c>
      <c r="L104">
        <v>0.96</v>
      </c>
      <c r="M104">
        <v>0.53200000000000003</v>
      </c>
      <c r="N104">
        <v>0.09</v>
      </c>
      <c r="O104">
        <v>1.1599999999999999</v>
      </c>
      <c r="P104">
        <v>7.8E-2</v>
      </c>
      <c r="Q104">
        <v>0.95099999999999996</v>
      </c>
      <c r="R104">
        <v>0</v>
      </c>
      <c r="S104">
        <v>6</v>
      </c>
      <c r="T104">
        <v>2</v>
      </c>
      <c r="U104">
        <v>256</v>
      </c>
      <c r="V104" t="s">
        <v>610</v>
      </c>
      <c r="W104" t="s">
        <v>616</v>
      </c>
      <c r="X104" t="s">
        <v>620</v>
      </c>
      <c r="Y104">
        <v>11.282257801405809</v>
      </c>
      <c r="Z104">
        <v>351.68</v>
      </c>
      <c r="AA104">
        <v>0.54003250582163431</v>
      </c>
      <c r="AB104">
        <v>0</v>
      </c>
      <c r="AC104">
        <v>0.26360322465258529</v>
      </c>
      <c r="AD104">
        <v>1.6665895158163132E-2</v>
      </c>
      <c r="AE104">
        <v>0.14944312018495756</v>
      </c>
      <c r="AF104">
        <v>25.820833333333336</v>
      </c>
      <c r="AG104">
        <v>25.820833333333336</v>
      </c>
    </row>
    <row r="105" spans="1:33" x14ac:dyDescent="0.25">
      <c r="A105">
        <v>144</v>
      </c>
      <c r="B105" s="1" t="s">
        <v>237</v>
      </c>
      <c r="C105" t="s">
        <v>238</v>
      </c>
      <c r="D105" t="str">
        <f t="shared" si="11"/>
        <v>BYWPS</v>
      </c>
      <c r="E105" t="str">
        <f t="shared" si="12"/>
        <v>2</v>
      </c>
      <c r="F105" t="str">
        <f t="shared" si="13"/>
        <v>B</v>
      </c>
      <c r="G105" t="str">
        <f t="shared" si="10"/>
        <v>BYWPS2B</v>
      </c>
      <c r="H105" t="s">
        <v>239</v>
      </c>
      <c r="I105">
        <v>1.1100000000000001</v>
      </c>
      <c r="J105">
        <v>0.65400000000000003</v>
      </c>
      <c r="K105">
        <v>0.183</v>
      </c>
      <c r="L105">
        <v>0.748</v>
      </c>
      <c r="M105">
        <v>0.47299999999999998</v>
      </c>
      <c r="N105">
        <v>0.10100000000000001</v>
      </c>
      <c r="O105">
        <v>0.95599999999999996</v>
      </c>
      <c r="P105">
        <v>3.3000000000000002E-2</v>
      </c>
      <c r="Q105">
        <v>0.77900000000000003</v>
      </c>
      <c r="R105">
        <v>0.5</v>
      </c>
      <c r="S105">
        <v>6</v>
      </c>
      <c r="T105">
        <v>2</v>
      </c>
      <c r="U105">
        <v>255</v>
      </c>
      <c r="V105" t="s">
        <v>610</v>
      </c>
      <c r="W105" t="s">
        <v>616</v>
      </c>
      <c r="X105" t="s">
        <v>620</v>
      </c>
      <c r="Y105">
        <v>11.282257801405809</v>
      </c>
      <c r="Z105">
        <v>351.68</v>
      </c>
      <c r="AA105">
        <v>0.54003250582163431</v>
      </c>
      <c r="AB105">
        <v>0</v>
      </c>
      <c r="AC105">
        <v>0.26360322465258529</v>
      </c>
      <c r="AD105">
        <v>1.6665895158163132E-2</v>
      </c>
      <c r="AE105">
        <v>0.14944312018495756</v>
      </c>
      <c r="AF105">
        <v>25.820833333333336</v>
      </c>
      <c r="AG105">
        <v>25.820833333333336</v>
      </c>
    </row>
    <row r="106" spans="1:33" x14ac:dyDescent="0.25">
      <c r="A106">
        <v>140</v>
      </c>
      <c r="B106" s="1" t="s">
        <v>242</v>
      </c>
      <c r="C106" t="s">
        <v>224</v>
      </c>
      <c r="D106" t="str">
        <f t="shared" si="11"/>
        <v>STRATHRT</v>
      </c>
      <c r="E106" t="str">
        <f t="shared" si="12"/>
        <v>2</v>
      </c>
      <c r="F106" t="str">
        <f t="shared" si="13"/>
        <v>D</v>
      </c>
      <c r="G106" t="str">
        <f t="shared" si="10"/>
        <v>STRATHRT2D</v>
      </c>
      <c r="H106" t="s">
        <v>243</v>
      </c>
      <c r="I106">
        <v>1.21</v>
      </c>
      <c r="J106">
        <v>0.627</v>
      </c>
      <c r="K106">
        <v>0.193</v>
      </c>
      <c r="L106">
        <v>0.76500000000000001</v>
      </c>
      <c r="M106">
        <v>0.43</v>
      </c>
      <c r="N106">
        <v>0.06</v>
      </c>
      <c r="O106">
        <v>0.999</v>
      </c>
      <c r="P106">
        <v>0.24199999999999999</v>
      </c>
      <c r="Q106">
        <v>0.83399999999999996</v>
      </c>
      <c r="R106">
        <v>0</v>
      </c>
      <c r="S106">
        <v>6</v>
      </c>
      <c r="T106">
        <v>2</v>
      </c>
      <c r="U106">
        <v>248</v>
      </c>
      <c r="V106" t="s">
        <v>610</v>
      </c>
      <c r="W106" t="s">
        <v>609</v>
      </c>
      <c r="X106" t="s">
        <v>608</v>
      </c>
      <c r="Y106">
        <v>14.088307640100902</v>
      </c>
      <c r="Z106">
        <v>324.25827814569539</v>
      </c>
      <c r="AA106">
        <v>0</v>
      </c>
      <c r="AB106">
        <v>9.9998333408327974E-3</v>
      </c>
      <c r="AC106">
        <v>0</v>
      </c>
      <c r="AD106">
        <v>0.75848613719374203</v>
      </c>
      <c r="AE106">
        <v>0.1560327607809143</v>
      </c>
      <c r="AF106">
        <v>24.577083333333331</v>
      </c>
      <c r="AG106">
        <v>24.577083333333331</v>
      </c>
    </row>
    <row r="107" spans="1:33" x14ac:dyDescent="0.25">
      <c r="A107">
        <v>167</v>
      </c>
      <c r="B107" s="3" t="s">
        <v>244</v>
      </c>
      <c r="C107" t="s">
        <v>246</v>
      </c>
      <c r="D107" t="str">
        <f t="shared" si="11"/>
        <v>HILLRT</v>
      </c>
      <c r="E107" t="str">
        <f t="shared" si="12"/>
        <v>3</v>
      </c>
      <c r="F107" t="str">
        <f t="shared" si="13"/>
        <v>A</v>
      </c>
      <c r="G107" t="str">
        <f t="shared" si="10"/>
        <v>HILLRT3A</v>
      </c>
      <c r="H107" t="s">
        <v>247</v>
      </c>
      <c r="I107">
        <v>0.42</v>
      </c>
      <c r="J107">
        <v>0.23899999999999999</v>
      </c>
      <c r="K107">
        <v>7.5999999999999998E-2</v>
      </c>
      <c r="L107">
        <v>0.44500000000000001</v>
      </c>
      <c r="M107">
        <v>0.189</v>
      </c>
      <c r="N107">
        <v>3.1E-2</v>
      </c>
      <c r="O107">
        <v>0.42</v>
      </c>
      <c r="P107">
        <v>6.8000000000000005E-2</v>
      </c>
      <c r="Q107">
        <v>0.34200000000000003</v>
      </c>
      <c r="R107">
        <v>0</v>
      </c>
      <c r="S107">
        <v>6</v>
      </c>
      <c r="T107">
        <v>2</v>
      </c>
      <c r="U107">
        <v>283</v>
      </c>
      <c r="V107" t="s">
        <v>623</v>
      </c>
      <c r="W107" t="s">
        <v>609</v>
      </c>
      <c r="X107" t="s">
        <v>625</v>
      </c>
      <c r="Y107">
        <v>12.694959546034946</v>
      </c>
      <c r="Z107">
        <v>2188.559602649007</v>
      </c>
      <c r="AA107">
        <v>0.14944312018495756</v>
      </c>
      <c r="AB107">
        <v>0</v>
      </c>
      <c r="AC107">
        <v>6.6617382455553001E-2</v>
      </c>
      <c r="AD107">
        <v>0.597197095894208</v>
      </c>
      <c r="AE107">
        <v>8.3237182884186273E-2</v>
      </c>
      <c r="AF107">
        <v>15.464583333333332</v>
      </c>
      <c r="AG107">
        <v>22.131250000000001</v>
      </c>
    </row>
    <row r="108" spans="1:33" x14ac:dyDescent="0.25">
      <c r="A108">
        <v>167</v>
      </c>
      <c r="B108" s="3" t="s">
        <v>244</v>
      </c>
      <c r="C108" t="s">
        <v>133</v>
      </c>
      <c r="D108" t="str">
        <f t="shared" si="11"/>
        <v>HILLRT</v>
      </c>
      <c r="E108" t="str">
        <f t="shared" si="12"/>
        <v>1</v>
      </c>
      <c r="F108" t="str">
        <f t="shared" si="13"/>
        <v>A</v>
      </c>
      <c r="G108" t="str">
        <f t="shared" si="10"/>
        <v>HILLRT1A</v>
      </c>
      <c r="H108" t="s">
        <v>245</v>
      </c>
      <c r="I108">
        <v>0.441</v>
      </c>
      <c r="J108">
        <v>0.22700000000000001</v>
      </c>
      <c r="K108">
        <v>0.08</v>
      </c>
      <c r="L108">
        <v>0.437</v>
      </c>
      <c r="M108">
        <v>0.17699999999999999</v>
      </c>
      <c r="N108">
        <v>2.9000000000000001E-2</v>
      </c>
      <c r="O108">
        <v>0.38700000000000001</v>
      </c>
      <c r="P108">
        <v>5.6000000000000001E-2</v>
      </c>
      <c r="Q108">
        <v>0.29899999999999999</v>
      </c>
      <c r="R108">
        <v>0</v>
      </c>
      <c r="S108">
        <v>6</v>
      </c>
      <c r="T108">
        <v>2</v>
      </c>
      <c r="U108">
        <v>282</v>
      </c>
      <c r="V108" t="s">
        <v>623</v>
      </c>
      <c r="W108" t="s">
        <v>609</v>
      </c>
      <c r="X108" t="s">
        <v>625</v>
      </c>
      <c r="Y108">
        <v>12.694959546034946</v>
      </c>
      <c r="Z108">
        <v>2188.559602649007</v>
      </c>
      <c r="AA108">
        <v>0.14944312018495756</v>
      </c>
      <c r="AB108">
        <v>0</v>
      </c>
      <c r="AC108">
        <v>6.6617382455553001E-2</v>
      </c>
      <c r="AD108">
        <v>0.597197095894208</v>
      </c>
      <c r="AE108">
        <v>8.3237182884186273E-2</v>
      </c>
      <c r="AF108">
        <v>15.464583333333332</v>
      </c>
      <c r="AG108">
        <v>22.131250000000001</v>
      </c>
    </row>
    <row r="109" spans="1:33" x14ac:dyDescent="0.25">
      <c r="A109">
        <v>120</v>
      </c>
      <c r="B109" s="1" t="s">
        <v>248</v>
      </c>
      <c r="C109" t="s">
        <v>251</v>
      </c>
      <c r="D109" t="str">
        <f t="shared" si="11"/>
        <v>IMBPS</v>
      </c>
      <c r="E109" t="str">
        <f t="shared" si="12"/>
        <v>1</v>
      </c>
      <c r="F109" t="str">
        <f t="shared" si="13"/>
        <v>B</v>
      </c>
      <c r="G109" t="str">
        <f t="shared" si="10"/>
        <v>IMBPS1B</v>
      </c>
      <c r="H109" t="s">
        <v>252</v>
      </c>
      <c r="I109">
        <v>0.80400000000000005</v>
      </c>
      <c r="J109">
        <v>0.80400000000000005</v>
      </c>
      <c r="K109">
        <v>0.14399999999999999</v>
      </c>
      <c r="L109">
        <v>0.85199999999999998</v>
      </c>
      <c r="M109">
        <v>0.44900000000000001</v>
      </c>
      <c r="N109">
        <v>0.08</v>
      </c>
      <c r="O109">
        <v>0.60899999999999999</v>
      </c>
      <c r="P109">
        <v>0.23699999999999999</v>
      </c>
      <c r="Q109">
        <v>0.68300000000000005</v>
      </c>
      <c r="R109">
        <v>3</v>
      </c>
      <c r="S109">
        <v>5</v>
      </c>
      <c r="T109">
        <v>1</v>
      </c>
      <c r="U109">
        <v>209</v>
      </c>
      <c r="V109" t="s">
        <v>636</v>
      </c>
      <c r="W109" t="s">
        <v>616</v>
      </c>
      <c r="X109" t="s">
        <v>646</v>
      </c>
      <c r="Y109">
        <v>10.235867298445083</v>
      </c>
      <c r="Z109">
        <v>115.30756578947367</v>
      </c>
      <c r="AA109">
        <v>0</v>
      </c>
      <c r="AB109">
        <v>0.77123743335980777</v>
      </c>
      <c r="AC109">
        <v>0.12633037304374875</v>
      </c>
      <c r="AD109">
        <v>0</v>
      </c>
      <c r="AE109">
        <v>2.3331216567949349E-2</v>
      </c>
      <c r="AF109">
        <v>25.78125</v>
      </c>
      <c r="AG109">
        <v>25.78125</v>
      </c>
    </row>
    <row r="110" spans="1:33" x14ac:dyDescent="0.25">
      <c r="A110">
        <v>120</v>
      </c>
      <c r="B110" s="1" t="s">
        <v>248</v>
      </c>
      <c r="C110" t="s">
        <v>249</v>
      </c>
      <c r="D110" t="str">
        <f t="shared" si="11"/>
        <v>KIALPS</v>
      </c>
      <c r="E110" t="str">
        <f t="shared" si="12"/>
        <v>3</v>
      </c>
      <c r="F110" t="str">
        <f t="shared" si="13"/>
        <v>C</v>
      </c>
      <c r="G110" t="str">
        <f t="shared" si="10"/>
        <v>KIALPS3C</v>
      </c>
      <c r="H110" t="s">
        <v>250</v>
      </c>
      <c r="I110">
        <v>0.83899999999999997</v>
      </c>
      <c r="J110">
        <v>0.76900000000000002</v>
      </c>
      <c r="K110">
        <v>0.16</v>
      </c>
      <c r="L110">
        <v>0.85299999999999998</v>
      </c>
      <c r="M110">
        <v>0.45100000000000001</v>
      </c>
      <c r="N110">
        <v>0.105</v>
      </c>
      <c r="O110">
        <v>0.60499999999999998</v>
      </c>
      <c r="P110">
        <v>0.20899999999999999</v>
      </c>
      <c r="Q110">
        <v>0.65200000000000002</v>
      </c>
      <c r="R110">
        <v>3</v>
      </c>
      <c r="S110">
        <v>5</v>
      </c>
      <c r="T110">
        <v>1</v>
      </c>
      <c r="U110">
        <v>208</v>
      </c>
      <c r="V110" t="s">
        <v>636</v>
      </c>
      <c r="W110" t="s">
        <v>616</v>
      </c>
      <c r="X110" t="s">
        <v>644</v>
      </c>
      <c r="Y110">
        <v>11.095310929738964</v>
      </c>
      <c r="Z110">
        <v>166.88980263157893</v>
      </c>
      <c r="AA110">
        <v>0.74562989685542735</v>
      </c>
      <c r="AB110">
        <v>0</v>
      </c>
      <c r="AC110">
        <v>0.14284703195870205</v>
      </c>
      <c r="AD110">
        <v>3.3327163578207218E-2</v>
      </c>
      <c r="AE110">
        <v>6.6666172849381457E-3</v>
      </c>
      <c r="AF110">
        <v>16.585416666666667</v>
      </c>
      <c r="AG110">
        <v>16.585416666666667</v>
      </c>
    </row>
    <row r="111" spans="1:33" x14ac:dyDescent="0.25">
      <c r="A111">
        <v>160</v>
      </c>
      <c r="B111" s="3" t="s">
        <v>253</v>
      </c>
      <c r="C111" t="s">
        <v>255</v>
      </c>
      <c r="D111" t="str">
        <f t="shared" si="11"/>
        <v>HILLPS</v>
      </c>
      <c r="E111" t="str">
        <f t="shared" si="12"/>
        <v>2</v>
      </c>
      <c r="F111" t="str">
        <f t="shared" si="13"/>
        <v>C</v>
      </c>
      <c r="G111" t="str">
        <f t="shared" si="10"/>
        <v>HILLPS2C</v>
      </c>
      <c r="H111" t="s">
        <v>256</v>
      </c>
      <c r="I111">
        <v>1.21</v>
      </c>
      <c r="J111">
        <v>1.41</v>
      </c>
      <c r="K111">
        <v>0.17499999999999999</v>
      </c>
      <c r="L111">
        <v>1.36</v>
      </c>
      <c r="M111">
        <v>0.81299999999999994</v>
      </c>
      <c r="N111">
        <v>9.0999999999999998E-2</v>
      </c>
      <c r="O111">
        <v>0.78</v>
      </c>
      <c r="P111">
        <v>0.38800000000000001</v>
      </c>
      <c r="Q111">
        <v>1.1000000000000001</v>
      </c>
      <c r="R111">
        <v>3</v>
      </c>
      <c r="S111">
        <v>5</v>
      </c>
      <c r="T111">
        <v>1</v>
      </c>
      <c r="U111">
        <v>274</v>
      </c>
      <c r="V111" t="s">
        <v>623</v>
      </c>
      <c r="W111" t="s">
        <v>616</v>
      </c>
      <c r="X111" t="s">
        <v>631</v>
      </c>
      <c r="Y111">
        <v>12.054214731492522</v>
      </c>
      <c r="Z111">
        <v>1366.0784313725489</v>
      </c>
      <c r="AA111">
        <v>0.58022446111506332</v>
      </c>
      <c r="AB111">
        <v>0</v>
      </c>
      <c r="AC111">
        <v>0.13294139905379687</v>
      </c>
      <c r="AD111">
        <v>6.9942959019401937E-2</v>
      </c>
      <c r="AE111">
        <v>0.18232155679395459</v>
      </c>
      <c r="AF111">
        <v>20.175000000000001</v>
      </c>
      <c r="AG111">
        <v>20.175000000000001</v>
      </c>
    </row>
    <row r="112" spans="1:33" x14ac:dyDescent="0.25">
      <c r="A112">
        <v>160</v>
      </c>
      <c r="B112" s="3" t="s">
        <v>253</v>
      </c>
      <c r="C112" t="s">
        <v>61</v>
      </c>
      <c r="D112" t="str">
        <f t="shared" si="11"/>
        <v>HILLPS</v>
      </c>
      <c r="E112" t="str">
        <f t="shared" si="12"/>
        <v>1</v>
      </c>
      <c r="F112" t="str">
        <f t="shared" si="13"/>
        <v>A</v>
      </c>
      <c r="G112" t="str">
        <f t="shared" si="10"/>
        <v>HILLPS1A</v>
      </c>
      <c r="H112" t="s">
        <v>254</v>
      </c>
      <c r="I112">
        <v>1.3</v>
      </c>
      <c r="J112">
        <v>1.33</v>
      </c>
      <c r="K112">
        <v>0.186</v>
      </c>
      <c r="L112">
        <v>1.25</v>
      </c>
      <c r="M112">
        <v>0.68500000000000005</v>
      </c>
      <c r="N112">
        <v>9.2999999999999999E-2</v>
      </c>
      <c r="O112">
        <v>0.84399999999999997</v>
      </c>
      <c r="P112">
        <v>0.443</v>
      </c>
      <c r="Q112">
        <v>0.996</v>
      </c>
      <c r="R112">
        <v>3</v>
      </c>
      <c r="S112">
        <v>5</v>
      </c>
      <c r="T112">
        <v>1</v>
      </c>
      <c r="U112">
        <v>273</v>
      </c>
      <c r="V112" t="s">
        <v>623</v>
      </c>
      <c r="W112" t="s">
        <v>616</v>
      </c>
      <c r="X112" t="s">
        <v>631</v>
      </c>
      <c r="Y112">
        <v>12.054214731492522</v>
      </c>
      <c r="Z112">
        <v>1366.0784313725489</v>
      </c>
      <c r="AA112">
        <v>0.58022446111506332</v>
      </c>
      <c r="AB112">
        <v>0</v>
      </c>
      <c r="AC112">
        <v>0.13294139905379687</v>
      </c>
      <c r="AD112">
        <v>6.9942959019401937E-2</v>
      </c>
      <c r="AE112">
        <v>0.18232155679395459</v>
      </c>
      <c r="AF112">
        <v>20.175000000000001</v>
      </c>
      <c r="AG112">
        <v>20.175000000000001</v>
      </c>
    </row>
    <row r="113" spans="1:33" x14ac:dyDescent="0.25">
      <c r="A113">
        <v>46</v>
      </c>
      <c r="B113" s="1" t="s">
        <v>257</v>
      </c>
      <c r="C113" t="s">
        <v>140</v>
      </c>
      <c r="D113" t="str">
        <f t="shared" si="11"/>
        <v>LAURRT</v>
      </c>
      <c r="E113" t="str">
        <f t="shared" si="12"/>
        <v>2</v>
      </c>
      <c r="F113" t="str">
        <f t="shared" si="13"/>
        <v>A</v>
      </c>
      <c r="G113" t="str">
        <f t="shared" si="10"/>
        <v>LAURRT2A</v>
      </c>
      <c r="H113" t="s">
        <v>258</v>
      </c>
      <c r="I113">
        <v>0.505</v>
      </c>
      <c r="J113">
        <v>0.47899999999999998</v>
      </c>
      <c r="K113">
        <v>0.109</v>
      </c>
      <c r="L113">
        <v>0.52200000000000002</v>
      </c>
      <c r="M113">
        <v>0.311</v>
      </c>
      <c r="N113">
        <v>4.4999999999999998E-2</v>
      </c>
      <c r="O113">
        <v>0.39200000000000002</v>
      </c>
      <c r="P113">
        <v>7.5999999999999998E-2</v>
      </c>
      <c r="Q113">
        <v>0.44600000000000001</v>
      </c>
      <c r="R113">
        <v>3</v>
      </c>
      <c r="S113">
        <v>5</v>
      </c>
      <c r="T113">
        <v>1</v>
      </c>
      <c r="U113">
        <v>111</v>
      </c>
      <c r="V113" t="s">
        <v>610</v>
      </c>
      <c r="W113" t="s">
        <v>609</v>
      </c>
      <c r="X113" t="s">
        <v>612</v>
      </c>
      <c r="Y113">
        <v>11.939965852353202</v>
      </c>
      <c r="Z113">
        <v>250.68256578947367</v>
      </c>
      <c r="AA113">
        <v>0</v>
      </c>
      <c r="AB113">
        <v>6.6666172849381457E-3</v>
      </c>
      <c r="AC113">
        <v>2.3331216567949349E-2</v>
      </c>
      <c r="AD113">
        <v>0.4602450914542614</v>
      </c>
      <c r="AE113">
        <v>0.47524104093148373</v>
      </c>
      <c r="AF113">
        <v>20.404166666666669</v>
      </c>
      <c r="AG113">
        <v>20.404166666666669</v>
      </c>
    </row>
    <row r="114" spans="1:33" x14ac:dyDescent="0.25">
      <c r="A114">
        <v>125</v>
      </c>
      <c r="B114" s="1" t="s">
        <v>259</v>
      </c>
      <c r="C114" t="s">
        <v>222</v>
      </c>
      <c r="D114" t="str">
        <f t="shared" si="11"/>
        <v>STRATHPS</v>
      </c>
      <c r="E114" t="str">
        <f t="shared" si="12"/>
        <v>3</v>
      </c>
      <c r="F114" t="str">
        <f t="shared" si="13"/>
        <v>B</v>
      </c>
      <c r="G114" t="str">
        <f t="shared" si="10"/>
        <v>STRATHPS3B</v>
      </c>
      <c r="H114" t="s">
        <v>262</v>
      </c>
      <c r="I114">
        <v>2.25</v>
      </c>
      <c r="J114">
        <v>2.2000000000000002</v>
      </c>
      <c r="K114">
        <v>0.60799999999999998</v>
      </c>
      <c r="L114">
        <v>2.69</v>
      </c>
      <c r="M114">
        <v>1.53</v>
      </c>
      <c r="N114">
        <v>0.309</v>
      </c>
      <c r="O114">
        <v>1.68</v>
      </c>
      <c r="P114">
        <v>0.42899999999999999</v>
      </c>
      <c r="Q114">
        <v>1.86</v>
      </c>
      <c r="R114">
        <v>3</v>
      </c>
      <c r="S114">
        <v>5</v>
      </c>
      <c r="T114">
        <v>1</v>
      </c>
      <c r="U114">
        <v>220</v>
      </c>
      <c r="V114" t="s">
        <v>610</v>
      </c>
      <c r="W114" t="s">
        <v>609</v>
      </c>
      <c r="X114" t="s">
        <v>608</v>
      </c>
      <c r="Y114">
        <v>14.088307640100902</v>
      </c>
      <c r="Z114">
        <v>324.25827814569539</v>
      </c>
      <c r="AA114">
        <v>0</v>
      </c>
      <c r="AB114">
        <v>9.9998333408327974E-3</v>
      </c>
      <c r="AC114">
        <v>0</v>
      </c>
      <c r="AD114">
        <v>0.75848613719374203</v>
      </c>
      <c r="AE114">
        <v>0.1560327607809143</v>
      </c>
      <c r="AF114">
        <v>24.577083333333331</v>
      </c>
      <c r="AG114">
        <v>24.577083333333331</v>
      </c>
    </row>
    <row r="115" spans="1:33" x14ac:dyDescent="0.25">
      <c r="A115">
        <v>125</v>
      </c>
      <c r="B115" s="1" t="s">
        <v>259</v>
      </c>
      <c r="C115" t="s">
        <v>260</v>
      </c>
      <c r="D115" t="str">
        <f t="shared" si="11"/>
        <v>STRARTHPS</v>
      </c>
      <c r="E115" t="str">
        <f t="shared" si="12"/>
        <v>1</v>
      </c>
      <c r="F115" t="str">
        <f t="shared" si="13"/>
        <v>C</v>
      </c>
      <c r="G115" t="str">
        <f t="shared" si="10"/>
        <v>STRARTHPS1C</v>
      </c>
      <c r="H115" t="s">
        <v>261</v>
      </c>
      <c r="I115">
        <v>1.28</v>
      </c>
      <c r="J115">
        <v>2.39</v>
      </c>
      <c r="K115">
        <v>0.68500000000000005</v>
      </c>
      <c r="L115">
        <v>2.8</v>
      </c>
      <c r="M115">
        <v>1.36</v>
      </c>
      <c r="N115">
        <v>0.20599999999999999</v>
      </c>
      <c r="O115">
        <v>1.87</v>
      </c>
      <c r="P115">
        <v>0.58299999999999996</v>
      </c>
      <c r="Q115">
        <v>1.95</v>
      </c>
      <c r="R115">
        <v>3</v>
      </c>
      <c r="S115">
        <v>5</v>
      </c>
      <c r="T115">
        <v>1</v>
      </c>
      <c r="U115">
        <v>219</v>
      </c>
      <c r="V115" t="s">
        <v>610</v>
      </c>
      <c r="W115" t="s">
        <v>609</v>
      </c>
      <c r="X115" t="s">
        <v>608</v>
      </c>
      <c r="Y115">
        <v>14.088307640100902</v>
      </c>
      <c r="Z115">
        <v>324.25827814569539</v>
      </c>
      <c r="AA115">
        <v>0</v>
      </c>
      <c r="AB115">
        <v>9.9998333408327974E-3</v>
      </c>
      <c r="AC115">
        <v>0</v>
      </c>
      <c r="AD115">
        <v>0.75848613719374203</v>
      </c>
      <c r="AE115">
        <v>0.1560327607809143</v>
      </c>
      <c r="AF115">
        <v>24.577083333333331</v>
      </c>
      <c r="AG115">
        <v>24.577083333333331</v>
      </c>
    </row>
    <row r="116" spans="1:33" x14ac:dyDescent="0.25">
      <c r="A116">
        <v>127</v>
      </c>
      <c r="B116" s="1" t="s">
        <v>263</v>
      </c>
      <c r="C116" t="s">
        <v>37</v>
      </c>
      <c r="D116" t="str">
        <f t="shared" si="11"/>
        <v>IMBPS</v>
      </c>
      <c r="E116" t="str">
        <f t="shared" si="12"/>
        <v>2</v>
      </c>
      <c r="F116" t="str">
        <f t="shared" si="13"/>
        <v>E</v>
      </c>
      <c r="G116" t="str">
        <f t="shared" si="10"/>
        <v>IMBPS2E</v>
      </c>
      <c r="H116" t="s">
        <v>268</v>
      </c>
      <c r="I116">
        <v>3.3</v>
      </c>
      <c r="J116">
        <v>3.21</v>
      </c>
      <c r="K116">
        <v>0.55700000000000005</v>
      </c>
      <c r="L116">
        <v>3.21</v>
      </c>
      <c r="M116">
        <v>2.13</v>
      </c>
      <c r="N116">
        <v>0.42</v>
      </c>
      <c r="O116">
        <v>2.67</v>
      </c>
      <c r="P116">
        <v>0.88200000000000001</v>
      </c>
      <c r="Q116">
        <v>2.77</v>
      </c>
      <c r="R116">
        <v>3</v>
      </c>
      <c r="S116">
        <v>5</v>
      </c>
      <c r="T116">
        <v>1</v>
      </c>
      <c r="U116">
        <v>225</v>
      </c>
      <c r="V116" t="s">
        <v>636</v>
      </c>
      <c r="W116" t="s">
        <v>616</v>
      </c>
      <c r="X116" t="s">
        <v>646</v>
      </c>
      <c r="Y116">
        <v>10.235867298445083</v>
      </c>
      <c r="Z116">
        <v>115.30756578947367</v>
      </c>
      <c r="AA116">
        <v>0</v>
      </c>
      <c r="AB116">
        <v>0.77123743335980777</v>
      </c>
      <c r="AC116">
        <v>0.12633037304374875</v>
      </c>
      <c r="AD116">
        <v>0</v>
      </c>
      <c r="AE116">
        <v>2.3331216567949349E-2</v>
      </c>
      <c r="AF116">
        <v>25.78125</v>
      </c>
      <c r="AG116">
        <v>25.78125</v>
      </c>
    </row>
    <row r="117" spans="1:33" x14ac:dyDescent="0.25">
      <c r="A117">
        <v>127</v>
      </c>
      <c r="B117" s="1" t="s">
        <v>263</v>
      </c>
      <c r="C117" t="s">
        <v>96</v>
      </c>
      <c r="D117" t="str">
        <f t="shared" si="11"/>
        <v>NHLMRT</v>
      </c>
      <c r="E117" t="str">
        <f t="shared" si="12"/>
        <v>3</v>
      </c>
      <c r="F117" t="str">
        <f t="shared" si="13"/>
        <v>C</v>
      </c>
      <c r="G117" t="str">
        <f t="shared" si="10"/>
        <v>NHLMRT3C</v>
      </c>
      <c r="H117" t="s">
        <v>269</v>
      </c>
      <c r="I117">
        <v>3.2</v>
      </c>
      <c r="J117">
        <v>3.55</v>
      </c>
      <c r="K117">
        <v>0.66800000000000004</v>
      </c>
      <c r="L117">
        <v>3.77</v>
      </c>
      <c r="M117">
        <v>2.09</v>
      </c>
      <c r="N117">
        <v>0.41199999999999998</v>
      </c>
      <c r="O117">
        <v>2.46</v>
      </c>
      <c r="P117">
        <v>1.02</v>
      </c>
      <c r="Q117">
        <v>2.97</v>
      </c>
      <c r="R117">
        <v>3</v>
      </c>
      <c r="S117">
        <v>5</v>
      </c>
      <c r="T117">
        <v>1</v>
      </c>
      <c r="U117">
        <v>226</v>
      </c>
      <c r="V117" t="s">
        <v>636</v>
      </c>
      <c r="W117" t="s">
        <v>609</v>
      </c>
      <c r="X117" t="s">
        <v>635</v>
      </c>
      <c r="Y117">
        <v>14.939280870321058</v>
      </c>
      <c r="Z117">
        <v>223.13499999999999</v>
      </c>
      <c r="AA117">
        <v>0</v>
      </c>
      <c r="AB117">
        <v>0.67976048516731191</v>
      </c>
      <c r="AC117">
        <v>9.9834078899207576E-2</v>
      </c>
      <c r="AD117">
        <v>0.16590455026930112</v>
      </c>
      <c r="AE117">
        <v>0</v>
      </c>
      <c r="AF117">
        <v>24.841666666666665</v>
      </c>
      <c r="AG117">
        <v>24.841666666666665</v>
      </c>
    </row>
    <row r="118" spans="1:33" x14ac:dyDescent="0.25">
      <c r="A118">
        <v>127</v>
      </c>
      <c r="B118" s="1" t="s">
        <v>263</v>
      </c>
      <c r="C118" t="s">
        <v>266</v>
      </c>
      <c r="D118" t="str">
        <f t="shared" si="11"/>
        <v>HILLPS</v>
      </c>
      <c r="E118" t="str">
        <f t="shared" si="12"/>
        <v>1</v>
      </c>
      <c r="F118" t="str">
        <f t="shared" si="13"/>
        <v>C</v>
      </c>
      <c r="G118" t="str">
        <f t="shared" si="10"/>
        <v>HILLPS1C</v>
      </c>
      <c r="H118" t="s">
        <v>267</v>
      </c>
      <c r="I118">
        <v>2.97</v>
      </c>
      <c r="J118">
        <v>3.32</v>
      </c>
      <c r="K118">
        <v>0.63400000000000001</v>
      </c>
      <c r="L118">
        <v>3.35</v>
      </c>
      <c r="M118">
        <v>1.84</v>
      </c>
      <c r="N118">
        <v>0.40300000000000002</v>
      </c>
      <c r="O118">
        <v>2.7</v>
      </c>
      <c r="P118">
        <v>1.1599999999999999</v>
      </c>
      <c r="Q118">
        <v>2.77</v>
      </c>
      <c r="R118">
        <v>3</v>
      </c>
      <c r="S118">
        <v>5</v>
      </c>
      <c r="T118">
        <v>1</v>
      </c>
      <c r="U118">
        <v>224</v>
      </c>
      <c r="V118" t="s">
        <v>623</v>
      </c>
      <c r="W118" t="s">
        <v>616</v>
      </c>
      <c r="X118" t="s">
        <v>631</v>
      </c>
      <c r="Y118">
        <v>12.054214731492522</v>
      </c>
      <c r="Z118">
        <v>1366.0784313725489</v>
      </c>
      <c r="AA118">
        <v>0.58022446111506332</v>
      </c>
      <c r="AB118">
        <v>0</v>
      </c>
      <c r="AC118">
        <v>0.13294139905379687</v>
      </c>
      <c r="AD118">
        <v>6.9942959019401937E-2</v>
      </c>
      <c r="AE118">
        <v>0.18232155679395459</v>
      </c>
      <c r="AF118">
        <v>20.175000000000001</v>
      </c>
      <c r="AG118">
        <v>20.175000000000001</v>
      </c>
    </row>
    <row r="119" spans="1:33" x14ac:dyDescent="0.25">
      <c r="A119">
        <v>127</v>
      </c>
      <c r="B119" s="1" t="s">
        <v>263</v>
      </c>
      <c r="C119" t="s">
        <v>264</v>
      </c>
      <c r="D119" t="str">
        <f t="shared" si="11"/>
        <v>STRATHPS</v>
      </c>
      <c r="E119" t="str">
        <f t="shared" si="12"/>
        <v>3</v>
      </c>
      <c r="F119" t="str">
        <f t="shared" si="13"/>
        <v>A</v>
      </c>
      <c r="G119" t="str">
        <f t="shared" si="10"/>
        <v>STRATHPS3A</v>
      </c>
      <c r="H119" t="s">
        <v>265</v>
      </c>
      <c r="I119">
        <v>3.31</v>
      </c>
      <c r="J119">
        <v>3.36</v>
      </c>
      <c r="K119">
        <v>0.59099999999999997</v>
      </c>
      <c r="L119">
        <v>3.27</v>
      </c>
      <c r="M119">
        <v>1.85</v>
      </c>
      <c r="N119">
        <v>0.249</v>
      </c>
      <c r="O119">
        <v>2.41</v>
      </c>
      <c r="P119">
        <v>0.95099999999999996</v>
      </c>
      <c r="Q119">
        <v>2.41</v>
      </c>
      <c r="R119">
        <v>3</v>
      </c>
      <c r="S119">
        <v>5</v>
      </c>
      <c r="T119">
        <v>1</v>
      </c>
      <c r="U119">
        <v>223</v>
      </c>
      <c r="V119" t="s">
        <v>610</v>
      </c>
      <c r="W119" t="s">
        <v>609</v>
      </c>
      <c r="X119" t="s">
        <v>608</v>
      </c>
      <c r="Y119">
        <v>14.088307640100902</v>
      </c>
      <c r="Z119">
        <v>324.25827814569539</v>
      </c>
      <c r="AA119">
        <v>0</v>
      </c>
      <c r="AB119">
        <v>9.9998333408327974E-3</v>
      </c>
      <c r="AC119">
        <v>0</v>
      </c>
      <c r="AD119">
        <v>0.75848613719374203</v>
      </c>
      <c r="AE119">
        <v>0.1560327607809143</v>
      </c>
      <c r="AF119">
        <v>24.577083333333331</v>
      </c>
      <c r="AG119">
        <v>24.577083333333331</v>
      </c>
    </row>
    <row r="120" spans="1:33" x14ac:dyDescent="0.25">
      <c r="A120">
        <v>131</v>
      </c>
      <c r="B120" s="1" t="s">
        <v>270</v>
      </c>
      <c r="C120" t="s">
        <v>272</v>
      </c>
      <c r="D120" t="str">
        <f t="shared" si="11"/>
        <v>STRATHRT</v>
      </c>
      <c r="E120" t="str">
        <f t="shared" si="12"/>
        <v>1</v>
      </c>
      <c r="F120" t="str">
        <f t="shared" si="13"/>
        <v>E</v>
      </c>
      <c r="G120" t="str">
        <f t="shared" si="10"/>
        <v>STRATHRT1E</v>
      </c>
      <c r="H120" t="s">
        <v>273</v>
      </c>
      <c r="I120">
        <v>3.45</v>
      </c>
      <c r="J120">
        <v>2.87</v>
      </c>
      <c r="K120">
        <v>0.63400000000000001</v>
      </c>
      <c r="L120">
        <v>3.23</v>
      </c>
      <c r="M120">
        <v>1.6</v>
      </c>
      <c r="N120">
        <v>0.25700000000000001</v>
      </c>
      <c r="O120">
        <v>2.15</v>
      </c>
      <c r="P120">
        <v>0.68500000000000005</v>
      </c>
      <c r="Q120">
        <v>2.4900000000000002</v>
      </c>
      <c r="R120">
        <v>3</v>
      </c>
      <c r="S120">
        <v>5</v>
      </c>
      <c r="T120">
        <v>1</v>
      </c>
      <c r="U120">
        <v>235</v>
      </c>
      <c r="V120" t="s">
        <v>610</v>
      </c>
      <c r="W120" t="s">
        <v>609</v>
      </c>
      <c r="X120" t="s">
        <v>608</v>
      </c>
      <c r="Y120">
        <v>14.088307640100902</v>
      </c>
      <c r="Z120">
        <v>324.25827814569539</v>
      </c>
      <c r="AA120">
        <v>0</v>
      </c>
      <c r="AB120">
        <v>9.9998333408327974E-3</v>
      </c>
      <c r="AC120">
        <v>0</v>
      </c>
      <c r="AD120">
        <v>0.75848613719374203</v>
      </c>
      <c r="AE120">
        <v>0.1560327607809143</v>
      </c>
      <c r="AF120">
        <v>24.577083333333331</v>
      </c>
      <c r="AG120">
        <v>24.577083333333331</v>
      </c>
    </row>
    <row r="121" spans="1:33" x14ac:dyDescent="0.25">
      <c r="A121">
        <v>131</v>
      </c>
      <c r="B121" s="1" t="s">
        <v>270</v>
      </c>
      <c r="C121" t="s">
        <v>111</v>
      </c>
      <c r="D121" t="str">
        <f t="shared" si="11"/>
        <v>STRATHRT</v>
      </c>
      <c r="E121" t="str">
        <f t="shared" si="12"/>
        <v>1</v>
      </c>
      <c r="F121" t="str">
        <f t="shared" si="13"/>
        <v>A</v>
      </c>
      <c r="G121" t="str">
        <f t="shared" si="10"/>
        <v>STRATHRT1A</v>
      </c>
      <c r="H121" t="s">
        <v>271</v>
      </c>
      <c r="I121">
        <v>3.2</v>
      </c>
      <c r="J121">
        <v>2.89</v>
      </c>
      <c r="K121">
        <v>0.50600000000000001</v>
      </c>
      <c r="L121">
        <v>3.03</v>
      </c>
      <c r="M121">
        <v>1.59</v>
      </c>
      <c r="N121">
        <v>0.36</v>
      </c>
      <c r="O121">
        <v>1.94</v>
      </c>
      <c r="P121">
        <v>0.56599999999999995</v>
      </c>
      <c r="Q121">
        <v>2.4900000000000002</v>
      </c>
      <c r="R121">
        <v>3</v>
      </c>
      <c r="S121">
        <v>5</v>
      </c>
      <c r="T121">
        <v>1</v>
      </c>
      <c r="U121">
        <v>234</v>
      </c>
      <c r="V121" t="s">
        <v>610</v>
      </c>
      <c r="W121" t="s">
        <v>609</v>
      </c>
      <c r="X121" t="s">
        <v>608</v>
      </c>
      <c r="Y121">
        <v>14.088307640100902</v>
      </c>
      <c r="Z121">
        <v>324.25827814569539</v>
      </c>
      <c r="AA121">
        <v>0</v>
      </c>
      <c r="AB121">
        <v>9.9998333408327974E-3</v>
      </c>
      <c r="AC121">
        <v>0</v>
      </c>
      <c r="AD121">
        <v>0.75848613719374203</v>
      </c>
      <c r="AE121">
        <v>0.1560327607809143</v>
      </c>
      <c r="AF121">
        <v>24.577083333333331</v>
      </c>
      <c r="AG121">
        <v>24.577083333333331</v>
      </c>
    </row>
    <row r="122" spans="1:33" x14ac:dyDescent="0.25">
      <c r="A122">
        <v>134</v>
      </c>
      <c r="B122" s="1" t="s">
        <v>274</v>
      </c>
      <c r="C122" t="s">
        <v>185</v>
      </c>
      <c r="D122" t="str">
        <f t="shared" si="11"/>
        <v>IMBRT</v>
      </c>
      <c r="E122" t="str">
        <f t="shared" si="12"/>
        <v>3</v>
      </c>
      <c r="F122" t="str">
        <f t="shared" si="13"/>
        <v>B</v>
      </c>
      <c r="G122" t="str">
        <f t="shared" si="10"/>
        <v>IMBRT3B</v>
      </c>
      <c r="H122" t="s">
        <v>279</v>
      </c>
      <c r="I122">
        <v>0.58199999999999996</v>
      </c>
      <c r="J122">
        <v>0.53100000000000003</v>
      </c>
      <c r="K122">
        <v>0.107</v>
      </c>
      <c r="L122">
        <v>0.63600000000000001</v>
      </c>
      <c r="M122">
        <v>0.317</v>
      </c>
      <c r="N122">
        <v>4.1000000000000002E-2</v>
      </c>
      <c r="O122">
        <v>0.47299999999999998</v>
      </c>
      <c r="P122">
        <v>0.111</v>
      </c>
      <c r="Q122">
        <v>0.42799999999999999</v>
      </c>
      <c r="R122">
        <v>3</v>
      </c>
      <c r="S122">
        <v>5</v>
      </c>
      <c r="T122">
        <v>1</v>
      </c>
      <c r="U122">
        <v>242</v>
      </c>
      <c r="V122" t="s">
        <v>636</v>
      </c>
      <c r="W122" t="s">
        <v>609</v>
      </c>
      <c r="X122" t="s">
        <v>640</v>
      </c>
      <c r="Y122">
        <v>14.340862274460726</v>
      </c>
      <c r="Z122">
        <v>216.60499999999999</v>
      </c>
      <c r="AA122">
        <v>0</v>
      </c>
      <c r="AB122">
        <v>0.13294139905379687</v>
      </c>
      <c r="AC122">
        <v>0.13294139905379687</v>
      </c>
      <c r="AD122">
        <v>0.39003531977071548</v>
      </c>
      <c r="AE122">
        <v>0</v>
      </c>
      <c r="AF122">
        <v>14.501041666666666</v>
      </c>
      <c r="AG122">
        <v>14.501041666666666</v>
      </c>
    </row>
    <row r="123" spans="1:33" x14ac:dyDescent="0.25">
      <c r="A123">
        <v>134</v>
      </c>
      <c r="B123" s="1" t="s">
        <v>274</v>
      </c>
      <c r="C123" t="s">
        <v>277</v>
      </c>
      <c r="D123" t="str">
        <f t="shared" si="11"/>
        <v>BYWRT</v>
      </c>
      <c r="E123" t="str">
        <f t="shared" si="12"/>
        <v>3</v>
      </c>
      <c r="F123" t="str">
        <f t="shared" si="13"/>
        <v>A</v>
      </c>
      <c r="G123" t="str">
        <f t="shared" si="10"/>
        <v>BYWRT3A</v>
      </c>
      <c r="H123" t="s">
        <v>278</v>
      </c>
      <c r="I123">
        <v>0.56299999999999994</v>
      </c>
      <c r="J123">
        <v>0.56799999999999995</v>
      </c>
      <c r="K123">
        <v>0.13100000000000001</v>
      </c>
      <c r="L123">
        <v>0.65600000000000003</v>
      </c>
      <c r="M123">
        <v>0.35199999999999998</v>
      </c>
      <c r="N123">
        <v>4.2999999999999997E-2</v>
      </c>
      <c r="O123">
        <v>0.40500000000000003</v>
      </c>
      <c r="P123">
        <v>0.16500000000000001</v>
      </c>
      <c r="Q123">
        <v>0.44</v>
      </c>
      <c r="R123">
        <v>3</v>
      </c>
      <c r="S123">
        <v>5</v>
      </c>
      <c r="T123">
        <v>1</v>
      </c>
      <c r="U123">
        <v>241</v>
      </c>
      <c r="V123" t="s">
        <v>610</v>
      </c>
      <c r="W123" t="s">
        <v>609</v>
      </c>
      <c r="X123" t="s">
        <v>613</v>
      </c>
      <c r="Y123">
        <v>13.359678490732868</v>
      </c>
      <c r="Z123">
        <v>424.32467532467524</v>
      </c>
      <c r="AA123">
        <v>0</v>
      </c>
      <c r="AB123">
        <v>0.25392896858523967</v>
      </c>
      <c r="AC123">
        <v>0</v>
      </c>
      <c r="AD123">
        <v>0.67437590494920585</v>
      </c>
      <c r="AE123">
        <v>1.6665895158163132E-2</v>
      </c>
      <c r="AF123">
        <v>19.506250000000001</v>
      </c>
      <c r="AG123">
        <v>19.506250000000001</v>
      </c>
    </row>
    <row r="124" spans="1:33" x14ac:dyDescent="0.25">
      <c r="A124">
        <v>134</v>
      </c>
      <c r="B124" s="1" t="s">
        <v>274</v>
      </c>
      <c r="C124" t="s">
        <v>275</v>
      </c>
      <c r="D124" t="str">
        <f t="shared" si="11"/>
        <v>STRATHRT</v>
      </c>
      <c r="E124" t="str">
        <f t="shared" si="12"/>
        <v>1</v>
      </c>
      <c r="F124" t="str">
        <f t="shared" si="13"/>
        <v>C</v>
      </c>
      <c r="G124" t="str">
        <f t="shared" si="10"/>
        <v>STRATHRT1C</v>
      </c>
      <c r="H124" t="s">
        <v>276</v>
      </c>
      <c r="I124">
        <v>0.61</v>
      </c>
      <c r="J124">
        <v>0.56200000000000006</v>
      </c>
      <c r="K124">
        <v>0.113</v>
      </c>
      <c r="L124">
        <v>0.628</v>
      </c>
      <c r="M124">
        <v>0.29599999999999999</v>
      </c>
      <c r="N124">
        <v>6.6000000000000003E-2</v>
      </c>
      <c r="O124">
        <v>0.46100000000000002</v>
      </c>
      <c r="P124">
        <v>0.17299999999999999</v>
      </c>
      <c r="Q124">
        <v>0.45300000000000001</v>
      </c>
      <c r="R124">
        <v>3</v>
      </c>
      <c r="S124">
        <v>5</v>
      </c>
      <c r="T124">
        <v>1</v>
      </c>
      <c r="U124">
        <v>240</v>
      </c>
      <c r="V124" t="s">
        <v>610</v>
      </c>
      <c r="W124" t="s">
        <v>609</v>
      </c>
      <c r="X124" t="s">
        <v>608</v>
      </c>
      <c r="Y124">
        <v>14.088307640100902</v>
      </c>
      <c r="Z124">
        <v>324.25827814569539</v>
      </c>
      <c r="AA124">
        <v>0</v>
      </c>
      <c r="AB124">
        <v>9.9998333408327974E-3</v>
      </c>
      <c r="AC124">
        <v>0</v>
      </c>
      <c r="AD124">
        <v>0.75848613719374203</v>
      </c>
      <c r="AE124">
        <v>0.1560327607809143</v>
      </c>
      <c r="AF124">
        <v>24.577083333333331</v>
      </c>
      <c r="AG124">
        <v>24.577083333333331</v>
      </c>
    </row>
    <row r="125" spans="1:33" x14ac:dyDescent="0.25">
      <c r="A125">
        <v>156</v>
      </c>
      <c r="B125" s="1" t="s">
        <v>280</v>
      </c>
      <c r="C125" t="s">
        <v>283</v>
      </c>
      <c r="D125" t="str">
        <f t="shared" si="11"/>
        <v>HILLPS</v>
      </c>
      <c r="E125" t="str">
        <f t="shared" si="12"/>
        <v>1</v>
      </c>
      <c r="F125" t="str">
        <f t="shared" si="13"/>
        <v>E</v>
      </c>
      <c r="G125" t="str">
        <f t="shared" si="10"/>
        <v>HILLPS1E</v>
      </c>
      <c r="H125" t="s">
        <v>284</v>
      </c>
      <c r="I125">
        <v>1.1299999999999999</v>
      </c>
      <c r="J125">
        <v>1.1299999999999999</v>
      </c>
      <c r="K125">
        <v>0.17100000000000001</v>
      </c>
      <c r="L125">
        <v>1.04</v>
      </c>
      <c r="M125">
        <v>0.49299999999999999</v>
      </c>
      <c r="N125">
        <v>5.5E-2</v>
      </c>
      <c r="O125">
        <v>0.77700000000000002</v>
      </c>
      <c r="P125">
        <v>0.24299999999999999</v>
      </c>
      <c r="Q125">
        <v>0.94499999999999995</v>
      </c>
      <c r="R125">
        <v>3</v>
      </c>
      <c r="S125">
        <v>5</v>
      </c>
      <c r="T125">
        <v>1</v>
      </c>
      <c r="U125">
        <v>270</v>
      </c>
      <c r="V125" t="s">
        <v>623</v>
      </c>
      <c r="W125" t="s">
        <v>616</v>
      </c>
      <c r="X125" t="s">
        <v>631</v>
      </c>
      <c r="Y125">
        <v>12.054214731492522</v>
      </c>
      <c r="Z125">
        <v>1366.0784313725489</v>
      </c>
      <c r="AA125">
        <v>0.58022446111506332</v>
      </c>
      <c r="AB125">
        <v>0</v>
      </c>
      <c r="AC125">
        <v>0.13294139905379687</v>
      </c>
      <c r="AD125">
        <v>6.9942959019401937E-2</v>
      </c>
      <c r="AE125">
        <v>0.18232155679395459</v>
      </c>
      <c r="AF125">
        <v>20.175000000000001</v>
      </c>
      <c r="AG125">
        <v>20.175000000000001</v>
      </c>
    </row>
    <row r="126" spans="1:33" x14ac:dyDescent="0.25">
      <c r="A126">
        <v>156</v>
      </c>
      <c r="B126" s="1" t="s">
        <v>280</v>
      </c>
      <c r="C126" t="s">
        <v>281</v>
      </c>
      <c r="D126" t="str">
        <f t="shared" si="11"/>
        <v>INVRT</v>
      </c>
      <c r="E126" t="str">
        <f t="shared" si="12"/>
        <v>3</v>
      </c>
      <c r="F126" t="str">
        <f t="shared" si="13"/>
        <v>B</v>
      </c>
      <c r="G126" t="str">
        <f t="shared" si="10"/>
        <v>INVRT3B</v>
      </c>
      <c r="H126" t="s">
        <v>282</v>
      </c>
      <c r="I126">
        <v>1.05</v>
      </c>
      <c r="J126">
        <v>1.07</v>
      </c>
      <c r="K126">
        <v>0.16600000000000001</v>
      </c>
      <c r="L126">
        <v>0.94499999999999995</v>
      </c>
      <c r="M126">
        <v>0.45600000000000002</v>
      </c>
      <c r="N126">
        <v>6.6000000000000003E-2</v>
      </c>
      <c r="O126">
        <v>0.69499999999999995</v>
      </c>
      <c r="P126">
        <v>0.29799999999999999</v>
      </c>
      <c r="Q126">
        <v>0.88800000000000001</v>
      </c>
      <c r="R126">
        <v>3</v>
      </c>
      <c r="S126">
        <v>5</v>
      </c>
      <c r="T126">
        <v>1</v>
      </c>
      <c r="U126">
        <v>269</v>
      </c>
      <c r="V126" t="s">
        <v>623</v>
      </c>
      <c r="W126" t="s">
        <v>609</v>
      </c>
      <c r="X126" t="s">
        <v>622</v>
      </c>
      <c r="Y126">
        <v>13.798665680822689</v>
      </c>
      <c r="Z126">
        <v>306.59210526315786</v>
      </c>
      <c r="AA126">
        <v>0</v>
      </c>
      <c r="AB126">
        <v>0.43604966885174057</v>
      </c>
      <c r="AC126">
        <v>0.18232155679395459</v>
      </c>
      <c r="AD126">
        <v>0.34322155508594387</v>
      </c>
      <c r="AE126">
        <v>1.6665895158163132E-2</v>
      </c>
      <c r="AF126">
        <v>23.645833333333336</v>
      </c>
      <c r="AG126">
        <v>23.645833333333336</v>
      </c>
    </row>
    <row r="127" spans="1:33" x14ac:dyDescent="0.25">
      <c r="A127">
        <v>157</v>
      </c>
      <c r="B127" s="1" t="s">
        <v>285</v>
      </c>
      <c r="C127" t="s">
        <v>286</v>
      </c>
      <c r="D127" t="str">
        <f t="shared" si="11"/>
        <v>INVRT</v>
      </c>
      <c r="E127" t="str">
        <f t="shared" si="12"/>
        <v>3</v>
      </c>
      <c r="F127" t="str">
        <f t="shared" si="13"/>
        <v>D</v>
      </c>
      <c r="G127" t="str">
        <f t="shared" si="10"/>
        <v>INVRT3D</v>
      </c>
      <c r="H127" t="s">
        <v>287</v>
      </c>
      <c r="I127">
        <v>0.70299999999999996</v>
      </c>
      <c r="J127">
        <v>0.66800000000000004</v>
      </c>
      <c r="K127">
        <v>0.14799999999999999</v>
      </c>
      <c r="L127">
        <v>0.746</v>
      </c>
      <c r="M127">
        <v>0.35799999999999998</v>
      </c>
      <c r="N127">
        <v>3.9E-2</v>
      </c>
      <c r="O127">
        <v>0.46</v>
      </c>
      <c r="P127">
        <v>0.13400000000000001</v>
      </c>
      <c r="Q127">
        <v>0.55100000000000005</v>
      </c>
      <c r="R127">
        <v>3</v>
      </c>
      <c r="S127">
        <v>5</v>
      </c>
      <c r="T127">
        <v>1</v>
      </c>
      <c r="U127">
        <v>271</v>
      </c>
      <c r="V127" t="s">
        <v>623</v>
      </c>
      <c r="W127" t="s">
        <v>609</v>
      </c>
      <c r="X127" t="s">
        <v>622</v>
      </c>
      <c r="Y127">
        <v>13.798665680822689</v>
      </c>
      <c r="Z127">
        <v>306.59210526315786</v>
      </c>
      <c r="AA127">
        <v>0</v>
      </c>
      <c r="AB127">
        <v>0.43604966885174057</v>
      </c>
      <c r="AC127">
        <v>0.18232155679395459</v>
      </c>
      <c r="AD127">
        <v>0.34322155508594387</v>
      </c>
      <c r="AE127">
        <v>1.6665895158163132E-2</v>
      </c>
      <c r="AF127">
        <v>23.645833333333336</v>
      </c>
      <c r="AG127">
        <v>23.645833333333336</v>
      </c>
    </row>
    <row r="128" spans="1:33" x14ac:dyDescent="0.25">
      <c r="A128">
        <v>2</v>
      </c>
      <c r="B128" s="1" t="s">
        <v>288</v>
      </c>
      <c r="C128" t="s">
        <v>185</v>
      </c>
      <c r="D128" t="str">
        <f t="shared" si="11"/>
        <v>IMBRT</v>
      </c>
      <c r="E128" t="str">
        <f t="shared" si="12"/>
        <v>3</v>
      </c>
      <c r="F128" t="str">
        <f t="shared" si="13"/>
        <v>B</v>
      </c>
      <c r="G128" t="str">
        <f t="shared" si="10"/>
        <v>IMBRT3B</v>
      </c>
      <c r="H128" t="s">
        <v>295</v>
      </c>
      <c r="I128">
        <v>0.53600000000000003</v>
      </c>
      <c r="J128">
        <v>0.379</v>
      </c>
      <c r="K128">
        <v>6.4000000000000001E-2</v>
      </c>
      <c r="L128">
        <v>0.496</v>
      </c>
      <c r="M128">
        <v>0.245</v>
      </c>
      <c r="N128">
        <v>3.9E-2</v>
      </c>
      <c r="O128">
        <v>0.40200000000000002</v>
      </c>
      <c r="P128">
        <v>0.152</v>
      </c>
      <c r="Q128">
        <v>0.36099999999999999</v>
      </c>
      <c r="R128">
        <v>0.5</v>
      </c>
      <c r="S128">
        <v>5</v>
      </c>
      <c r="T128">
        <v>1</v>
      </c>
      <c r="U128">
        <v>8</v>
      </c>
      <c r="V128" t="s">
        <v>636</v>
      </c>
      <c r="W128" t="s">
        <v>609</v>
      </c>
      <c r="X128" t="s">
        <v>640</v>
      </c>
      <c r="Y128">
        <v>14.340862274460726</v>
      </c>
      <c r="Z128">
        <v>216.60499999999999</v>
      </c>
      <c r="AA128">
        <v>0</v>
      </c>
      <c r="AB128">
        <v>0.13294139905379687</v>
      </c>
      <c r="AC128">
        <v>0.13294139905379687</v>
      </c>
      <c r="AD128">
        <v>0.39003531977071548</v>
      </c>
      <c r="AE128">
        <v>0</v>
      </c>
      <c r="AF128">
        <v>14.501041666666666</v>
      </c>
      <c r="AG128">
        <v>14.501041666666666</v>
      </c>
    </row>
    <row r="129" spans="1:33" x14ac:dyDescent="0.25">
      <c r="A129">
        <v>2</v>
      </c>
      <c r="B129" s="1" t="s">
        <v>288</v>
      </c>
      <c r="C129" t="s">
        <v>206</v>
      </c>
      <c r="D129" t="str">
        <f t="shared" si="11"/>
        <v>KIALPS</v>
      </c>
      <c r="E129" t="str">
        <f t="shared" si="12"/>
        <v>1</v>
      </c>
      <c r="F129" t="str">
        <f t="shared" si="13"/>
        <v>A</v>
      </c>
      <c r="G129" t="str">
        <f t="shared" si="10"/>
        <v>KIALPS1A</v>
      </c>
      <c r="H129" t="s">
        <v>294</v>
      </c>
      <c r="I129">
        <v>0.627</v>
      </c>
      <c r="J129">
        <v>0.41599999999999998</v>
      </c>
      <c r="K129">
        <v>5.8999999999999997E-2</v>
      </c>
      <c r="L129">
        <v>0.54500000000000004</v>
      </c>
      <c r="M129">
        <v>0.28199999999999997</v>
      </c>
      <c r="N129">
        <v>3.6999999999999998E-2</v>
      </c>
      <c r="O129">
        <v>0.433</v>
      </c>
      <c r="P129">
        <v>0.108</v>
      </c>
      <c r="Q129">
        <v>0.42</v>
      </c>
      <c r="R129">
        <v>0.5</v>
      </c>
      <c r="S129">
        <v>5</v>
      </c>
      <c r="T129">
        <v>1</v>
      </c>
      <c r="U129">
        <v>7</v>
      </c>
      <c r="V129" t="s">
        <v>636</v>
      </c>
      <c r="W129" t="s">
        <v>616</v>
      </c>
      <c r="X129" t="s">
        <v>644</v>
      </c>
      <c r="Y129">
        <v>11.095310929738964</v>
      </c>
      <c r="Z129">
        <v>166.88980263157893</v>
      </c>
      <c r="AA129">
        <v>0.74562989685542735</v>
      </c>
      <c r="AB129">
        <v>0</v>
      </c>
      <c r="AC129">
        <v>0.14284703195870205</v>
      </c>
      <c r="AD129">
        <v>3.3327163578207218E-2</v>
      </c>
      <c r="AE129">
        <v>6.6666172849381457E-3</v>
      </c>
      <c r="AF129">
        <v>16.585416666666667</v>
      </c>
      <c r="AG129">
        <v>16.585416666666667</v>
      </c>
    </row>
    <row r="130" spans="1:33" x14ac:dyDescent="0.25">
      <c r="A130">
        <v>2</v>
      </c>
      <c r="B130" s="1" t="s">
        <v>288</v>
      </c>
      <c r="C130" t="s">
        <v>111</v>
      </c>
      <c r="D130" t="str">
        <f t="shared" ref="D130:D161" si="14">LEFT(C130,SEARCH("(",C130)-2)</f>
        <v>STRATHRT</v>
      </c>
      <c r="E130" t="str">
        <f t="shared" ref="E130:E161" si="15">RIGHT(LEFT(C130,SEARCH("(",C130)-1),1)</f>
        <v>1</v>
      </c>
      <c r="F130" t="str">
        <f t="shared" ref="F130:F161" si="16">LEFT(RIGHT(C130,2),1)</f>
        <v>A</v>
      </c>
      <c r="G130" t="str">
        <f t="shared" ref="G130:G193" si="17">CONCATENATE(D130,E130,F130)</f>
        <v>STRATHRT1A</v>
      </c>
      <c r="H130" t="s">
        <v>290</v>
      </c>
      <c r="I130">
        <v>0.628</v>
      </c>
      <c r="J130">
        <v>0.42799999999999999</v>
      </c>
      <c r="K130">
        <v>3.6299999999999999E-2</v>
      </c>
      <c r="L130">
        <v>0.56000000000000005</v>
      </c>
      <c r="M130">
        <v>0.28799999999999998</v>
      </c>
      <c r="N130">
        <v>4.4999999999999998E-2</v>
      </c>
      <c r="O130">
        <v>0.42499999999999999</v>
      </c>
      <c r="P130">
        <v>0.16900000000000001</v>
      </c>
      <c r="Q130">
        <v>0.39200000000000002</v>
      </c>
      <c r="R130">
        <v>0.5</v>
      </c>
      <c r="S130">
        <v>5</v>
      </c>
      <c r="T130">
        <v>1</v>
      </c>
      <c r="U130">
        <v>4</v>
      </c>
      <c r="V130" t="s">
        <v>610</v>
      </c>
      <c r="W130" t="s">
        <v>609</v>
      </c>
      <c r="X130" t="s">
        <v>608</v>
      </c>
      <c r="Y130">
        <v>14.088307640100902</v>
      </c>
      <c r="Z130">
        <v>324.25827814569539</v>
      </c>
      <c r="AA130">
        <v>0</v>
      </c>
      <c r="AB130">
        <v>9.9998333408327974E-3</v>
      </c>
      <c r="AC130">
        <v>0</v>
      </c>
      <c r="AD130">
        <v>0.75848613719374203</v>
      </c>
      <c r="AE130">
        <v>0.1560327607809143</v>
      </c>
      <c r="AF130">
        <v>24.577083333333331</v>
      </c>
      <c r="AG130">
        <v>24.577083333333331</v>
      </c>
    </row>
    <row r="131" spans="1:33" x14ac:dyDescent="0.25">
      <c r="A131">
        <v>2</v>
      </c>
      <c r="B131" s="1" t="s">
        <v>288</v>
      </c>
      <c r="C131" t="s">
        <v>292</v>
      </c>
      <c r="D131" t="str">
        <f t="shared" si="14"/>
        <v>INVRT</v>
      </c>
      <c r="E131" t="str">
        <f t="shared" si="15"/>
        <v>1</v>
      </c>
      <c r="F131" t="str">
        <f t="shared" si="16"/>
        <v>C</v>
      </c>
      <c r="G131" t="str">
        <f t="shared" si="17"/>
        <v>INVRT1C</v>
      </c>
      <c r="H131" t="s">
        <v>293</v>
      </c>
      <c r="I131">
        <v>0.49099999999999999</v>
      </c>
      <c r="J131">
        <v>0.313</v>
      </c>
      <c r="K131">
        <v>4.9000000000000002E-2</v>
      </c>
      <c r="L131">
        <v>0.43</v>
      </c>
      <c r="M131">
        <v>0.22500000000000001</v>
      </c>
      <c r="N131">
        <v>4.2999999999999997E-2</v>
      </c>
      <c r="O131">
        <v>0.35499999999999998</v>
      </c>
      <c r="P131">
        <v>0.113</v>
      </c>
      <c r="Q131">
        <v>0.38100000000000001</v>
      </c>
      <c r="R131">
        <v>0.5</v>
      </c>
      <c r="S131">
        <v>5</v>
      </c>
      <c r="T131">
        <v>1</v>
      </c>
      <c r="U131">
        <v>6</v>
      </c>
      <c r="V131" t="s">
        <v>623</v>
      </c>
      <c r="W131" t="s">
        <v>609</v>
      </c>
      <c r="X131" t="s">
        <v>622</v>
      </c>
      <c r="Y131">
        <v>13.798665680822689</v>
      </c>
      <c r="Z131">
        <v>306.59210526315786</v>
      </c>
      <c r="AA131">
        <v>0</v>
      </c>
      <c r="AB131">
        <v>0.43604966885174057</v>
      </c>
      <c r="AC131">
        <v>0.18232155679395459</v>
      </c>
      <c r="AD131">
        <v>0.34322155508594387</v>
      </c>
      <c r="AE131">
        <v>1.6665895158163132E-2</v>
      </c>
      <c r="AF131">
        <v>23.645833333333336</v>
      </c>
      <c r="AG131">
        <v>23.645833333333336</v>
      </c>
    </row>
    <row r="132" spans="1:33" x14ac:dyDescent="0.25">
      <c r="A132">
        <v>2</v>
      </c>
      <c r="B132" s="1" t="s">
        <v>288</v>
      </c>
      <c r="C132" t="s">
        <v>61</v>
      </c>
      <c r="D132" t="str">
        <f t="shared" si="14"/>
        <v>HILLPS</v>
      </c>
      <c r="E132" t="str">
        <f t="shared" si="15"/>
        <v>1</v>
      </c>
      <c r="F132" t="str">
        <f t="shared" si="16"/>
        <v>A</v>
      </c>
      <c r="G132" t="str">
        <f t="shared" si="17"/>
        <v>HILLPS1A</v>
      </c>
      <c r="H132" t="s">
        <v>291</v>
      </c>
      <c r="I132">
        <v>0.67300000000000004</v>
      </c>
      <c r="J132">
        <v>0.41699999999999998</v>
      </c>
      <c r="K132">
        <v>6.3E-2</v>
      </c>
      <c r="L132">
        <v>0.56699999999999995</v>
      </c>
      <c r="M132">
        <v>0.29799999999999999</v>
      </c>
      <c r="N132">
        <v>5.7000000000000002E-2</v>
      </c>
      <c r="O132">
        <v>0.432</v>
      </c>
      <c r="P132">
        <v>0.186</v>
      </c>
      <c r="Q132">
        <v>0.441</v>
      </c>
      <c r="R132">
        <v>0.5</v>
      </c>
      <c r="S132">
        <v>5</v>
      </c>
      <c r="T132">
        <v>1</v>
      </c>
      <c r="U132">
        <v>5</v>
      </c>
      <c r="V132" t="s">
        <v>623</v>
      </c>
      <c r="W132" t="s">
        <v>616</v>
      </c>
      <c r="X132" t="s">
        <v>631</v>
      </c>
      <c r="Y132">
        <v>12.054214731492522</v>
      </c>
      <c r="Z132">
        <v>1366.0784313725489</v>
      </c>
      <c r="AA132">
        <v>0.58022446111506332</v>
      </c>
      <c r="AB132">
        <v>0</v>
      </c>
      <c r="AC132">
        <v>0.13294139905379687</v>
      </c>
      <c r="AD132">
        <v>6.9942959019401937E-2</v>
      </c>
      <c r="AE132">
        <v>0.18232155679395459</v>
      </c>
      <c r="AF132">
        <v>20.175000000000001</v>
      </c>
      <c r="AG132">
        <v>20.175000000000001</v>
      </c>
    </row>
    <row r="133" spans="1:33" x14ac:dyDescent="0.25">
      <c r="A133">
        <v>2</v>
      </c>
      <c r="B133" s="1" t="s">
        <v>288</v>
      </c>
      <c r="C133" t="s">
        <v>177</v>
      </c>
      <c r="D133" t="str">
        <f t="shared" si="14"/>
        <v>LAURPS</v>
      </c>
      <c r="E133" t="str">
        <f t="shared" si="15"/>
        <v>1</v>
      </c>
      <c r="F133" t="str">
        <f t="shared" si="16"/>
        <v>A</v>
      </c>
      <c r="G133" t="str">
        <f t="shared" si="17"/>
        <v>LAURPS1A</v>
      </c>
      <c r="H133" t="s">
        <v>289</v>
      </c>
      <c r="I133">
        <v>0.51600000000000001</v>
      </c>
      <c r="J133">
        <v>0.34</v>
      </c>
      <c r="K133">
        <v>5.4199999999999998E-2</v>
      </c>
      <c r="L133">
        <v>0.42199999999999999</v>
      </c>
      <c r="M133">
        <v>0.26600000000000001</v>
      </c>
      <c r="N133">
        <v>3.5000000000000003E-2</v>
      </c>
      <c r="O133">
        <v>0.32</v>
      </c>
      <c r="P133">
        <v>9.5200000000000007E-2</v>
      </c>
      <c r="Q133">
        <v>0.33500000000000002</v>
      </c>
      <c r="R133">
        <v>0</v>
      </c>
      <c r="S133">
        <v>5</v>
      </c>
      <c r="T133">
        <v>1</v>
      </c>
      <c r="U133">
        <v>3</v>
      </c>
      <c r="V133" t="s">
        <v>610</v>
      </c>
      <c r="W133" t="s">
        <v>616</v>
      </c>
      <c r="X133" t="s">
        <v>618</v>
      </c>
      <c r="Y133">
        <v>9.6394950824275014</v>
      </c>
      <c r="Z133">
        <v>200.905</v>
      </c>
      <c r="AA133">
        <v>0.24746646154726346</v>
      </c>
      <c r="AB133">
        <v>0</v>
      </c>
      <c r="AC133">
        <v>0.19869011034924142</v>
      </c>
      <c r="AD133">
        <v>0.21500629227669157</v>
      </c>
      <c r="AE133">
        <v>0.3274501502372586</v>
      </c>
      <c r="AF133">
        <v>14.816666666666666</v>
      </c>
      <c r="AG133">
        <v>14.816666666666666</v>
      </c>
    </row>
    <row r="134" spans="1:33" x14ac:dyDescent="0.25">
      <c r="A134">
        <v>9</v>
      </c>
      <c r="B134" s="1" t="s">
        <v>296</v>
      </c>
      <c r="C134" t="s">
        <v>299</v>
      </c>
      <c r="D134" t="str">
        <f t="shared" si="14"/>
        <v>LAURPS</v>
      </c>
      <c r="E134" t="str">
        <f t="shared" si="15"/>
        <v>3</v>
      </c>
      <c r="F134" t="str">
        <f t="shared" si="16"/>
        <v>C</v>
      </c>
      <c r="G134" t="str">
        <f t="shared" si="17"/>
        <v>LAURPS3C</v>
      </c>
      <c r="H134" t="s">
        <v>300</v>
      </c>
      <c r="I134">
        <v>0.71099999999999997</v>
      </c>
      <c r="J134">
        <v>0.54100000000000004</v>
      </c>
      <c r="K134">
        <v>7.8E-2</v>
      </c>
      <c r="L134">
        <v>0.67800000000000005</v>
      </c>
      <c r="M134">
        <v>0.34399999999999997</v>
      </c>
      <c r="N134">
        <v>3.6999999999999998E-2</v>
      </c>
      <c r="O134">
        <v>0.47099999999999997</v>
      </c>
      <c r="P134">
        <v>0.17399999999999999</v>
      </c>
      <c r="Q134">
        <v>0.44600000000000001</v>
      </c>
      <c r="R134">
        <v>1</v>
      </c>
      <c r="S134">
        <v>5</v>
      </c>
      <c r="T134">
        <v>1</v>
      </c>
      <c r="U134">
        <v>31</v>
      </c>
      <c r="V134" t="s">
        <v>610</v>
      </c>
      <c r="W134" t="s">
        <v>616</v>
      </c>
      <c r="X134" t="s">
        <v>618</v>
      </c>
      <c r="Y134">
        <v>9.6394950824275014</v>
      </c>
      <c r="Z134">
        <v>200.905</v>
      </c>
      <c r="AA134">
        <v>0.24746646154726346</v>
      </c>
      <c r="AB134">
        <v>0</v>
      </c>
      <c r="AC134">
        <v>0.19869011034924142</v>
      </c>
      <c r="AD134">
        <v>0.21500629227669157</v>
      </c>
      <c r="AE134">
        <v>0.3274501502372586</v>
      </c>
      <c r="AF134">
        <v>14.816666666666666</v>
      </c>
      <c r="AG134">
        <v>14.816666666666666</v>
      </c>
    </row>
    <row r="135" spans="1:33" x14ac:dyDescent="0.25">
      <c r="A135">
        <v>9</v>
      </c>
      <c r="B135" s="1" t="s">
        <v>296</v>
      </c>
      <c r="C135" t="s">
        <v>297</v>
      </c>
      <c r="D135" t="str">
        <f t="shared" si="14"/>
        <v>LAURPS</v>
      </c>
      <c r="E135" t="str">
        <f t="shared" si="15"/>
        <v>1</v>
      </c>
      <c r="F135" t="str">
        <f t="shared" si="16"/>
        <v>B</v>
      </c>
      <c r="G135" t="str">
        <f t="shared" si="17"/>
        <v>LAURPS1B</v>
      </c>
      <c r="H135" t="s">
        <v>298</v>
      </c>
      <c r="I135">
        <v>0.72399999999999998</v>
      </c>
      <c r="J135">
        <v>0.53900000000000003</v>
      </c>
      <c r="K135">
        <v>8.1000000000000003E-2</v>
      </c>
      <c r="L135">
        <v>0.65600000000000003</v>
      </c>
      <c r="M135">
        <v>0.34</v>
      </c>
      <c r="N135">
        <v>4.8000000000000001E-2</v>
      </c>
      <c r="O135">
        <v>0.45</v>
      </c>
      <c r="P135">
        <v>7.3999999999999996E-2</v>
      </c>
      <c r="Q135">
        <v>0.434</v>
      </c>
      <c r="R135">
        <v>1</v>
      </c>
      <c r="S135">
        <v>5</v>
      </c>
      <c r="T135">
        <v>1</v>
      </c>
      <c r="U135">
        <v>30</v>
      </c>
      <c r="V135" t="s">
        <v>610</v>
      </c>
      <c r="W135" t="s">
        <v>616</v>
      </c>
      <c r="X135" t="s">
        <v>618</v>
      </c>
      <c r="Y135">
        <v>9.6394950824275014</v>
      </c>
      <c r="Z135">
        <v>200.905</v>
      </c>
      <c r="AA135">
        <v>0.24746646154726346</v>
      </c>
      <c r="AB135">
        <v>0</v>
      </c>
      <c r="AC135">
        <v>0.19869011034924142</v>
      </c>
      <c r="AD135">
        <v>0.21500629227669157</v>
      </c>
      <c r="AE135">
        <v>0.3274501502372586</v>
      </c>
      <c r="AF135">
        <v>14.816666666666666</v>
      </c>
      <c r="AG135">
        <v>14.816666666666666</v>
      </c>
    </row>
    <row r="136" spans="1:33" x14ac:dyDescent="0.25">
      <c r="A136">
        <v>23</v>
      </c>
      <c r="B136" s="1" t="s">
        <v>301</v>
      </c>
      <c r="C136" t="s">
        <v>299</v>
      </c>
      <c r="D136" t="str">
        <f t="shared" si="14"/>
        <v>LAURPS</v>
      </c>
      <c r="E136" t="str">
        <f t="shared" si="15"/>
        <v>3</v>
      </c>
      <c r="F136" t="str">
        <f t="shared" si="16"/>
        <v>C</v>
      </c>
      <c r="G136" t="str">
        <f t="shared" si="17"/>
        <v>LAURPS3C</v>
      </c>
      <c r="H136" t="s">
        <v>303</v>
      </c>
      <c r="I136">
        <v>0.45400000000000001</v>
      </c>
      <c r="J136">
        <v>0.32200000000000001</v>
      </c>
      <c r="K136">
        <v>0.06</v>
      </c>
      <c r="L136">
        <v>0.44400000000000001</v>
      </c>
      <c r="M136">
        <v>0.20899999999999999</v>
      </c>
      <c r="N136">
        <v>4.2999999999999997E-2</v>
      </c>
      <c r="O136">
        <v>0.33700000000000002</v>
      </c>
      <c r="P136">
        <v>0.105</v>
      </c>
      <c r="Q136">
        <v>0.29899999999999999</v>
      </c>
      <c r="R136">
        <v>0</v>
      </c>
      <c r="S136">
        <v>5</v>
      </c>
      <c r="T136">
        <v>1</v>
      </c>
      <c r="U136">
        <v>64</v>
      </c>
      <c r="V136" t="s">
        <v>610</v>
      </c>
      <c r="W136" t="s">
        <v>616</v>
      </c>
      <c r="X136" t="s">
        <v>618</v>
      </c>
      <c r="Y136">
        <v>9.6394950824275014</v>
      </c>
      <c r="Z136">
        <v>200.905</v>
      </c>
      <c r="AA136">
        <v>0.24746646154726346</v>
      </c>
      <c r="AB136">
        <v>0</v>
      </c>
      <c r="AC136">
        <v>0.19869011034924142</v>
      </c>
      <c r="AD136">
        <v>0.21500629227669157</v>
      </c>
      <c r="AE136">
        <v>0.3274501502372586</v>
      </c>
      <c r="AF136">
        <v>14.816666666666666</v>
      </c>
      <c r="AG136">
        <v>14.816666666666666</v>
      </c>
    </row>
    <row r="137" spans="1:33" x14ac:dyDescent="0.25">
      <c r="A137">
        <v>23</v>
      </c>
      <c r="B137" s="1" t="s">
        <v>301</v>
      </c>
      <c r="C137" t="s">
        <v>118</v>
      </c>
      <c r="D137" t="str">
        <f t="shared" si="14"/>
        <v>LAURPS</v>
      </c>
      <c r="E137" t="str">
        <f t="shared" si="15"/>
        <v>3</v>
      </c>
      <c r="F137" t="str">
        <f t="shared" si="16"/>
        <v>A</v>
      </c>
      <c r="G137" t="str">
        <f t="shared" si="17"/>
        <v>LAURPS3A</v>
      </c>
      <c r="H137" t="s">
        <v>302</v>
      </c>
      <c r="I137">
        <v>0.49</v>
      </c>
      <c r="J137">
        <v>0.32600000000000001</v>
      </c>
      <c r="K137">
        <v>4.8000000000000001E-2</v>
      </c>
      <c r="L137">
        <v>0.46100000000000002</v>
      </c>
      <c r="M137">
        <v>0.19600000000000001</v>
      </c>
      <c r="N137">
        <v>4.5999999999999999E-2</v>
      </c>
      <c r="O137">
        <v>0.34300000000000003</v>
      </c>
      <c r="P137">
        <v>0.128</v>
      </c>
      <c r="Q137">
        <v>0.28499999999999998</v>
      </c>
      <c r="R137">
        <v>0</v>
      </c>
      <c r="S137">
        <v>5</v>
      </c>
      <c r="T137">
        <v>1</v>
      </c>
      <c r="U137">
        <v>63</v>
      </c>
      <c r="V137" t="s">
        <v>610</v>
      </c>
      <c r="W137" t="s">
        <v>616</v>
      </c>
      <c r="X137" t="s">
        <v>618</v>
      </c>
      <c r="Y137">
        <v>9.6394950824275014</v>
      </c>
      <c r="Z137">
        <v>200.905</v>
      </c>
      <c r="AA137">
        <v>0.24746646154726346</v>
      </c>
      <c r="AB137">
        <v>0</v>
      </c>
      <c r="AC137">
        <v>0.19869011034924142</v>
      </c>
      <c r="AD137">
        <v>0.21500629227669157</v>
      </c>
      <c r="AE137">
        <v>0.3274501502372586</v>
      </c>
      <c r="AF137">
        <v>14.816666666666666</v>
      </c>
      <c r="AG137">
        <v>14.816666666666666</v>
      </c>
    </row>
    <row r="138" spans="1:33" x14ac:dyDescent="0.25">
      <c r="A138">
        <v>48</v>
      </c>
      <c r="B138" s="1" t="s">
        <v>304</v>
      </c>
      <c r="C138" t="s">
        <v>129</v>
      </c>
      <c r="D138" t="str">
        <f t="shared" si="14"/>
        <v>STRATHRT</v>
      </c>
      <c r="E138" t="str">
        <f t="shared" si="15"/>
        <v>2</v>
      </c>
      <c r="F138" t="str">
        <f t="shared" si="16"/>
        <v>B</v>
      </c>
      <c r="G138" t="str">
        <f t="shared" si="17"/>
        <v>STRATHRT2B</v>
      </c>
      <c r="H138" t="s">
        <v>306</v>
      </c>
      <c r="I138">
        <v>0.46600000000000003</v>
      </c>
      <c r="J138">
        <v>0.29199999999999998</v>
      </c>
      <c r="K138">
        <v>6.4000000000000001E-2</v>
      </c>
      <c r="L138">
        <v>0.40899999999999997</v>
      </c>
      <c r="M138">
        <v>0.24099999999999999</v>
      </c>
      <c r="N138">
        <v>3.5000000000000003E-2</v>
      </c>
      <c r="O138">
        <v>0.34100000000000003</v>
      </c>
      <c r="P138">
        <v>0.32667000000000002</v>
      </c>
      <c r="Q138">
        <v>0.28100000000000003</v>
      </c>
      <c r="R138">
        <v>0.5</v>
      </c>
      <c r="S138">
        <v>5</v>
      </c>
      <c r="T138">
        <v>1</v>
      </c>
      <c r="U138">
        <v>115</v>
      </c>
      <c r="V138" t="s">
        <v>610</v>
      </c>
      <c r="W138" t="s">
        <v>609</v>
      </c>
      <c r="X138" t="s">
        <v>608</v>
      </c>
      <c r="Y138">
        <v>14.088307640100902</v>
      </c>
      <c r="Z138">
        <v>324.25827814569539</v>
      </c>
      <c r="AA138">
        <v>0</v>
      </c>
      <c r="AB138">
        <v>9.9998333408327974E-3</v>
      </c>
      <c r="AC138">
        <v>0</v>
      </c>
      <c r="AD138">
        <v>0.75848613719374203</v>
      </c>
      <c r="AE138">
        <v>0.1560327607809143</v>
      </c>
      <c r="AF138">
        <v>24.577083333333331</v>
      </c>
      <c r="AG138">
        <v>24.577083333333331</v>
      </c>
    </row>
    <row r="139" spans="1:33" x14ac:dyDescent="0.25">
      <c r="A139">
        <v>48</v>
      </c>
      <c r="B139" s="1" t="s">
        <v>304</v>
      </c>
      <c r="C139" t="s">
        <v>140</v>
      </c>
      <c r="D139" t="str">
        <f t="shared" si="14"/>
        <v>LAURRT</v>
      </c>
      <c r="E139" t="str">
        <f t="shared" si="15"/>
        <v>2</v>
      </c>
      <c r="F139" t="str">
        <f t="shared" si="16"/>
        <v>A</v>
      </c>
      <c r="G139" t="str">
        <f t="shared" si="17"/>
        <v>LAURRT2A</v>
      </c>
      <c r="H139" t="s">
        <v>305</v>
      </c>
      <c r="I139">
        <v>0.36699999999999999</v>
      </c>
      <c r="J139">
        <v>0.26</v>
      </c>
      <c r="K139">
        <v>5.6000000000000001E-2</v>
      </c>
      <c r="L139">
        <v>0.36299999999999999</v>
      </c>
      <c r="M139">
        <v>0.16300000000000001</v>
      </c>
      <c r="N139">
        <v>2.9000000000000001E-2</v>
      </c>
      <c r="O139">
        <v>0.22500000000000001</v>
      </c>
      <c r="P139">
        <v>0.32667000000000002</v>
      </c>
      <c r="Q139">
        <v>0.20399999999999999</v>
      </c>
      <c r="R139">
        <v>0.5</v>
      </c>
      <c r="S139">
        <v>5</v>
      </c>
      <c r="T139">
        <v>1</v>
      </c>
      <c r="U139">
        <v>114</v>
      </c>
      <c r="V139" t="s">
        <v>610</v>
      </c>
      <c r="W139" t="s">
        <v>609</v>
      </c>
      <c r="X139" t="s">
        <v>612</v>
      </c>
      <c r="Y139">
        <v>11.939965852353202</v>
      </c>
      <c r="Z139">
        <v>250.68256578947367</v>
      </c>
      <c r="AA139">
        <v>0</v>
      </c>
      <c r="AB139">
        <v>6.6666172849381457E-3</v>
      </c>
      <c r="AC139">
        <v>2.3331216567949349E-2</v>
      </c>
      <c r="AD139">
        <v>0.4602450914542614</v>
      </c>
      <c r="AE139">
        <v>0.47524104093148373</v>
      </c>
      <c r="AF139">
        <v>20.404166666666669</v>
      </c>
      <c r="AG139">
        <v>20.404166666666669</v>
      </c>
    </row>
    <row r="140" spans="1:33" x14ac:dyDescent="0.25">
      <c r="A140">
        <v>57</v>
      </c>
      <c r="B140" s="1" t="s">
        <v>307</v>
      </c>
      <c r="C140" t="s">
        <v>309</v>
      </c>
      <c r="D140" t="str">
        <f t="shared" si="14"/>
        <v>LAURRT</v>
      </c>
      <c r="E140" t="str">
        <f t="shared" si="15"/>
        <v>2</v>
      </c>
      <c r="F140" t="str">
        <f t="shared" si="16"/>
        <v>E</v>
      </c>
      <c r="G140" t="str">
        <f t="shared" si="17"/>
        <v>LAURRT2E</v>
      </c>
      <c r="H140" t="s">
        <v>310</v>
      </c>
      <c r="I140">
        <v>0.38600000000000001</v>
      </c>
      <c r="J140">
        <v>0.26</v>
      </c>
      <c r="K140">
        <v>5.1999999999999998E-2</v>
      </c>
      <c r="L140">
        <v>0.39300000000000002</v>
      </c>
      <c r="M140">
        <v>0.185</v>
      </c>
      <c r="N140">
        <v>3.9E-2</v>
      </c>
      <c r="O140">
        <v>0.26300000000000001</v>
      </c>
      <c r="P140">
        <v>0.32667000000000002</v>
      </c>
      <c r="Q140">
        <v>0.249</v>
      </c>
      <c r="R140">
        <v>0.5</v>
      </c>
      <c r="S140">
        <v>5</v>
      </c>
      <c r="T140">
        <v>1</v>
      </c>
      <c r="U140">
        <v>124</v>
      </c>
      <c r="V140" t="s">
        <v>610</v>
      </c>
      <c r="W140" t="s">
        <v>609</v>
      </c>
      <c r="X140" t="s">
        <v>612</v>
      </c>
      <c r="Y140">
        <v>11.939965852353202</v>
      </c>
      <c r="Z140">
        <v>250.68256578947367</v>
      </c>
      <c r="AA140">
        <v>0</v>
      </c>
      <c r="AB140">
        <v>6.6666172849381457E-3</v>
      </c>
      <c r="AC140">
        <v>2.3331216567949349E-2</v>
      </c>
      <c r="AD140">
        <v>0.4602450914542614</v>
      </c>
      <c r="AE140">
        <v>0.47524104093148373</v>
      </c>
      <c r="AF140">
        <v>20.404166666666669</v>
      </c>
      <c r="AG140">
        <v>20.404166666666669</v>
      </c>
    </row>
    <row r="141" spans="1:33" x14ac:dyDescent="0.25">
      <c r="A141">
        <v>57</v>
      </c>
      <c r="B141" s="1" t="s">
        <v>307</v>
      </c>
      <c r="C141" t="s">
        <v>311</v>
      </c>
      <c r="D141" t="str">
        <f t="shared" si="14"/>
        <v>KIALPS</v>
      </c>
      <c r="E141" t="str">
        <f t="shared" si="15"/>
        <v>3</v>
      </c>
      <c r="F141" t="str">
        <f t="shared" si="16"/>
        <v>D</v>
      </c>
      <c r="G141" t="str">
        <f t="shared" si="17"/>
        <v>KIALPS3D</v>
      </c>
      <c r="H141" t="s">
        <v>312</v>
      </c>
      <c r="I141">
        <v>0.40300000000000002</v>
      </c>
      <c r="J141">
        <v>0.28399999999999997</v>
      </c>
      <c r="K141">
        <v>0.60399999999999998</v>
      </c>
      <c r="L141">
        <v>0.41699999999999998</v>
      </c>
      <c r="M141">
        <v>0.193</v>
      </c>
      <c r="N141">
        <v>2.5000000000000001E-2</v>
      </c>
      <c r="O141">
        <v>0.30599999999999999</v>
      </c>
      <c r="P141">
        <v>0.32667000000000002</v>
      </c>
      <c r="Q141">
        <v>0.25900000000000001</v>
      </c>
      <c r="R141">
        <v>0.5</v>
      </c>
      <c r="S141">
        <v>5</v>
      </c>
      <c r="T141">
        <v>1</v>
      </c>
      <c r="U141">
        <v>125</v>
      </c>
      <c r="V141" t="s">
        <v>636</v>
      </c>
      <c r="W141" t="s">
        <v>616</v>
      </c>
      <c r="X141" t="s">
        <v>644</v>
      </c>
      <c r="Y141">
        <v>11.095310929738964</v>
      </c>
      <c r="Z141">
        <v>166.88980263157893</v>
      </c>
      <c r="AA141">
        <v>0.74562989685542735</v>
      </c>
      <c r="AB141">
        <v>0</v>
      </c>
      <c r="AC141">
        <v>0.14284703195870205</v>
      </c>
      <c r="AD141">
        <v>3.3327163578207218E-2</v>
      </c>
      <c r="AE141">
        <v>6.6666172849381457E-3</v>
      </c>
      <c r="AF141">
        <v>16.585416666666667</v>
      </c>
      <c r="AG141">
        <v>16.585416666666667</v>
      </c>
    </row>
    <row r="142" spans="1:33" x14ac:dyDescent="0.25">
      <c r="A142">
        <v>57</v>
      </c>
      <c r="B142" s="1" t="s">
        <v>307</v>
      </c>
      <c r="C142" t="s">
        <v>313</v>
      </c>
      <c r="D142" t="str">
        <f t="shared" si="14"/>
        <v>KIALPS</v>
      </c>
      <c r="E142" t="str">
        <f t="shared" si="15"/>
        <v>3</v>
      </c>
      <c r="F142" t="str">
        <f t="shared" si="16"/>
        <v>E</v>
      </c>
      <c r="G142" t="str">
        <f t="shared" si="17"/>
        <v>KIALPS3E</v>
      </c>
      <c r="H142" t="s">
        <v>314</v>
      </c>
      <c r="I142">
        <v>0.45100000000000001</v>
      </c>
      <c r="J142">
        <v>0.312</v>
      </c>
      <c r="K142">
        <v>3.3000000000000002E-2</v>
      </c>
      <c r="L142">
        <v>0.42199999999999999</v>
      </c>
      <c r="M142">
        <v>0.22600000000000001</v>
      </c>
      <c r="N142">
        <v>3.6999999999999998E-2</v>
      </c>
      <c r="O142">
        <v>0.28899999999999998</v>
      </c>
      <c r="P142">
        <v>3.5000000000000003E-2</v>
      </c>
      <c r="Q142">
        <v>0.248</v>
      </c>
      <c r="R142">
        <v>0.5</v>
      </c>
      <c r="S142">
        <v>5</v>
      </c>
      <c r="T142">
        <v>1</v>
      </c>
      <c r="U142">
        <v>126</v>
      </c>
      <c r="V142" t="s">
        <v>636</v>
      </c>
      <c r="W142" t="s">
        <v>616</v>
      </c>
      <c r="X142" t="s">
        <v>644</v>
      </c>
      <c r="Y142">
        <v>11.095310929738964</v>
      </c>
      <c r="Z142">
        <v>166.88980263157893</v>
      </c>
      <c r="AA142">
        <v>0.74562989685542735</v>
      </c>
      <c r="AB142">
        <v>0</v>
      </c>
      <c r="AC142">
        <v>0.14284703195870205</v>
      </c>
      <c r="AD142">
        <v>3.3327163578207218E-2</v>
      </c>
      <c r="AE142">
        <v>6.6666172849381457E-3</v>
      </c>
      <c r="AF142">
        <v>16.585416666666667</v>
      </c>
      <c r="AG142">
        <v>16.585416666666667</v>
      </c>
    </row>
    <row r="143" spans="1:33" x14ac:dyDescent="0.25">
      <c r="A143">
        <v>57</v>
      </c>
      <c r="B143" s="1" t="s">
        <v>307</v>
      </c>
      <c r="C143" t="s">
        <v>73</v>
      </c>
      <c r="D143" t="str">
        <f t="shared" si="14"/>
        <v>LAURRT</v>
      </c>
      <c r="E143" t="str">
        <f t="shared" si="15"/>
        <v>2</v>
      </c>
      <c r="F143" t="str">
        <f t="shared" si="16"/>
        <v>D</v>
      </c>
      <c r="G143" t="str">
        <f t="shared" si="17"/>
        <v>LAURRT2D</v>
      </c>
      <c r="H143" t="s">
        <v>308</v>
      </c>
      <c r="I143">
        <v>0.371</v>
      </c>
      <c r="J143">
        <v>0.253</v>
      </c>
      <c r="K143">
        <v>5.3999999999999999E-2</v>
      </c>
      <c r="L143">
        <v>0.36099999999999999</v>
      </c>
      <c r="M143">
        <v>0.17899999999999999</v>
      </c>
      <c r="N143">
        <v>2.7E-2</v>
      </c>
      <c r="O143">
        <v>0.26200000000000001</v>
      </c>
      <c r="P143">
        <v>0.32667000000000002</v>
      </c>
      <c r="Q143">
        <v>0.255</v>
      </c>
      <c r="R143">
        <v>0.5</v>
      </c>
      <c r="S143">
        <v>5</v>
      </c>
      <c r="T143">
        <v>1</v>
      </c>
      <c r="U143">
        <v>123</v>
      </c>
      <c r="V143" t="s">
        <v>610</v>
      </c>
      <c r="W143" t="s">
        <v>609</v>
      </c>
      <c r="X143" t="s">
        <v>612</v>
      </c>
      <c r="Y143">
        <v>11.939965852353202</v>
      </c>
      <c r="Z143">
        <v>250.68256578947367</v>
      </c>
      <c r="AA143">
        <v>0</v>
      </c>
      <c r="AB143">
        <v>6.6666172849381457E-3</v>
      </c>
      <c r="AC143">
        <v>2.3331216567949349E-2</v>
      </c>
      <c r="AD143">
        <v>0.4602450914542614</v>
      </c>
      <c r="AE143">
        <v>0.47524104093148373</v>
      </c>
      <c r="AF143">
        <v>20.404166666666669</v>
      </c>
      <c r="AG143">
        <v>20.404166666666669</v>
      </c>
    </row>
    <row r="144" spans="1:33" x14ac:dyDescent="0.25">
      <c r="A144">
        <v>111</v>
      </c>
      <c r="B144" s="1" t="s">
        <v>315</v>
      </c>
      <c r="C144" t="s">
        <v>318</v>
      </c>
      <c r="D144" t="str">
        <f t="shared" si="14"/>
        <v>KIALPS</v>
      </c>
      <c r="E144" t="str">
        <f t="shared" si="15"/>
        <v>2</v>
      </c>
      <c r="F144" t="str">
        <f t="shared" si="16"/>
        <v>A</v>
      </c>
      <c r="G144" t="str">
        <f t="shared" si="17"/>
        <v>KIALPS2A</v>
      </c>
      <c r="H144" t="s">
        <v>319</v>
      </c>
      <c r="I144">
        <v>0.75900000000000001</v>
      </c>
      <c r="J144">
        <v>0.52100000000000002</v>
      </c>
      <c r="K144">
        <v>6.4000000000000001E-2</v>
      </c>
      <c r="L144">
        <v>0.68300000000000005</v>
      </c>
      <c r="M144">
        <v>0.34899999999999998</v>
      </c>
      <c r="N144">
        <v>5.0999999999999997E-2</v>
      </c>
      <c r="O144">
        <v>0.434</v>
      </c>
      <c r="P144">
        <v>0.154</v>
      </c>
      <c r="Q144">
        <v>0.47399999999999998</v>
      </c>
      <c r="R144">
        <v>0.5</v>
      </c>
      <c r="S144">
        <v>5</v>
      </c>
      <c r="T144">
        <v>1</v>
      </c>
      <c r="U144">
        <v>197</v>
      </c>
      <c r="V144" t="s">
        <v>636</v>
      </c>
      <c r="W144" t="s">
        <v>616</v>
      </c>
      <c r="X144" t="s">
        <v>644</v>
      </c>
      <c r="Y144">
        <v>11.095310929738964</v>
      </c>
      <c r="Z144">
        <v>166.88980263157893</v>
      </c>
      <c r="AA144">
        <v>0.74562989685542735</v>
      </c>
      <c r="AB144">
        <v>0</v>
      </c>
      <c r="AC144">
        <v>0.14284703195870205</v>
      </c>
      <c r="AD144">
        <v>3.3327163578207218E-2</v>
      </c>
      <c r="AE144">
        <v>6.6666172849381457E-3</v>
      </c>
      <c r="AF144">
        <v>16.585416666666667</v>
      </c>
      <c r="AG144">
        <v>16.585416666666667</v>
      </c>
    </row>
    <row r="145" spans="1:33" x14ac:dyDescent="0.25">
      <c r="A145">
        <v>111</v>
      </c>
      <c r="B145" s="1" t="s">
        <v>315</v>
      </c>
      <c r="C145" t="s">
        <v>316</v>
      </c>
      <c r="D145" t="str">
        <f t="shared" si="14"/>
        <v>KIALRT</v>
      </c>
      <c r="E145" t="str">
        <f t="shared" si="15"/>
        <v>1</v>
      </c>
      <c r="F145" t="str">
        <f t="shared" si="16"/>
        <v>B</v>
      </c>
      <c r="G145" t="str">
        <f t="shared" si="17"/>
        <v>KIALRT1B</v>
      </c>
      <c r="H145" t="s">
        <v>317</v>
      </c>
      <c r="I145">
        <v>0.70499999999999996</v>
      </c>
      <c r="J145">
        <v>0.433</v>
      </c>
      <c r="K145">
        <v>6.4000000000000001E-2</v>
      </c>
      <c r="L145">
        <v>0.621</v>
      </c>
      <c r="M145">
        <v>0.28899999999999998</v>
      </c>
      <c r="N145">
        <v>6.4000000000000001E-2</v>
      </c>
      <c r="O145">
        <v>0.443</v>
      </c>
      <c r="P145">
        <v>0.10199999999999999</v>
      </c>
      <c r="Q145">
        <v>1.4964999999999999</v>
      </c>
      <c r="R145">
        <v>0.5</v>
      </c>
      <c r="S145">
        <v>5</v>
      </c>
      <c r="T145">
        <v>1</v>
      </c>
      <c r="U145">
        <v>196</v>
      </c>
      <c r="V145" t="s">
        <v>636</v>
      </c>
      <c r="W145" t="s">
        <v>609</v>
      </c>
      <c r="X145" t="s">
        <v>638</v>
      </c>
      <c r="Y145">
        <v>13.045186596487817</v>
      </c>
      <c r="Z145">
        <v>128.94155844155844</v>
      </c>
      <c r="AA145">
        <v>0</v>
      </c>
      <c r="AB145">
        <v>0.13294139905379687</v>
      </c>
      <c r="AC145">
        <v>5.6636383245340531E-2</v>
      </c>
      <c r="AD145">
        <v>0.34322155508594387</v>
      </c>
      <c r="AE145">
        <v>0.31159970079793931</v>
      </c>
      <c r="AF145">
        <v>18.683333333333334</v>
      </c>
      <c r="AG145">
        <v>33.016666666666666</v>
      </c>
    </row>
    <row r="146" spans="1:33" x14ac:dyDescent="0.25">
      <c r="A146">
        <v>126</v>
      </c>
      <c r="B146" s="1" t="s">
        <v>320</v>
      </c>
      <c r="C146" t="s">
        <v>222</v>
      </c>
      <c r="D146" t="str">
        <f t="shared" si="14"/>
        <v>STRATHPS</v>
      </c>
      <c r="E146" t="str">
        <f t="shared" si="15"/>
        <v>3</v>
      </c>
      <c r="F146" t="str">
        <f t="shared" si="16"/>
        <v>B</v>
      </c>
      <c r="G146" t="str">
        <f t="shared" si="17"/>
        <v>STRATHPS3B</v>
      </c>
      <c r="H146" t="s">
        <v>323</v>
      </c>
      <c r="I146">
        <v>3.32</v>
      </c>
      <c r="J146">
        <v>2.69</v>
      </c>
      <c r="K146">
        <v>0.46300000000000002</v>
      </c>
      <c r="L146">
        <v>3.11</v>
      </c>
      <c r="M146">
        <v>1.7</v>
      </c>
      <c r="N146">
        <v>0.23200000000000001</v>
      </c>
      <c r="O146">
        <v>2.44</v>
      </c>
      <c r="P146">
        <v>0.754</v>
      </c>
      <c r="Q146">
        <v>2.2400000000000002</v>
      </c>
      <c r="R146">
        <v>1.5</v>
      </c>
      <c r="S146">
        <v>5</v>
      </c>
      <c r="T146">
        <v>1</v>
      </c>
      <c r="U146">
        <v>222</v>
      </c>
      <c r="V146" t="s">
        <v>610</v>
      </c>
      <c r="W146" t="s">
        <v>609</v>
      </c>
      <c r="X146" t="s">
        <v>608</v>
      </c>
      <c r="Y146">
        <v>14.088307640100902</v>
      </c>
      <c r="Z146">
        <v>324.25827814569539</v>
      </c>
      <c r="AA146">
        <v>0</v>
      </c>
      <c r="AB146">
        <v>9.9998333408327974E-3</v>
      </c>
      <c r="AC146">
        <v>0</v>
      </c>
      <c r="AD146">
        <v>0.75848613719374203</v>
      </c>
      <c r="AE146">
        <v>0.1560327607809143</v>
      </c>
      <c r="AF146">
        <v>24.577083333333331</v>
      </c>
      <c r="AG146">
        <v>24.577083333333331</v>
      </c>
    </row>
    <row r="147" spans="1:33" x14ac:dyDescent="0.25">
      <c r="A147">
        <v>126</v>
      </c>
      <c r="B147" s="1" t="s">
        <v>320</v>
      </c>
      <c r="C147" t="s">
        <v>321</v>
      </c>
      <c r="D147" t="str">
        <f t="shared" si="14"/>
        <v>STRATHPS</v>
      </c>
      <c r="E147" t="str">
        <f t="shared" si="15"/>
        <v>2</v>
      </c>
      <c r="F147" t="str">
        <f t="shared" si="16"/>
        <v>A</v>
      </c>
      <c r="G147" t="str">
        <f t="shared" si="17"/>
        <v>STRATHPS2A</v>
      </c>
      <c r="H147" t="s">
        <v>322</v>
      </c>
      <c r="I147">
        <v>3.63</v>
      </c>
      <c r="J147">
        <v>2.95</v>
      </c>
      <c r="K147">
        <v>0.377</v>
      </c>
      <c r="L147">
        <v>3.48</v>
      </c>
      <c r="M147">
        <v>1.97</v>
      </c>
      <c r="N147">
        <v>0.19800000000000001</v>
      </c>
      <c r="O147">
        <v>2.59</v>
      </c>
      <c r="P147">
        <v>0.72</v>
      </c>
      <c r="Q147">
        <v>2.35</v>
      </c>
      <c r="R147">
        <v>1.5</v>
      </c>
      <c r="S147">
        <v>5</v>
      </c>
      <c r="T147">
        <v>1</v>
      </c>
      <c r="U147">
        <v>221</v>
      </c>
      <c r="V147" t="s">
        <v>610</v>
      </c>
      <c r="W147" t="s">
        <v>609</v>
      </c>
      <c r="X147" t="s">
        <v>608</v>
      </c>
      <c r="Y147">
        <v>14.088307640100902</v>
      </c>
      <c r="Z147">
        <v>324.25827814569539</v>
      </c>
      <c r="AA147">
        <v>0</v>
      </c>
      <c r="AB147">
        <v>9.9998333408327974E-3</v>
      </c>
      <c r="AC147">
        <v>0</v>
      </c>
      <c r="AD147">
        <v>0.75848613719374203</v>
      </c>
      <c r="AE147">
        <v>0.1560327607809143</v>
      </c>
      <c r="AF147">
        <v>24.577083333333331</v>
      </c>
      <c r="AG147">
        <v>24.577083333333331</v>
      </c>
    </row>
    <row r="148" spans="1:33" x14ac:dyDescent="0.25">
      <c r="A148">
        <v>168</v>
      </c>
      <c r="B148" s="1" t="s">
        <v>324</v>
      </c>
      <c r="C148" t="s">
        <v>150</v>
      </c>
      <c r="D148" t="str">
        <f t="shared" si="14"/>
        <v>HILLRT</v>
      </c>
      <c r="E148" t="str">
        <f t="shared" si="15"/>
        <v>1</v>
      </c>
      <c r="F148" t="str">
        <f t="shared" si="16"/>
        <v>E</v>
      </c>
      <c r="G148" t="str">
        <f t="shared" si="17"/>
        <v>HILLRT1E</v>
      </c>
      <c r="H148" t="s">
        <v>325</v>
      </c>
      <c r="I148">
        <v>0.77200000000000002</v>
      </c>
      <c r="J148">
        <v>0.49</v>
      </c>
      <c r="K148">
        <v>8.4000000000000005E-2</v>
      </c>
      <c r="L148">
        <v>0.64700000000000002</v>
      </c>
      <c r="M148">
        <v>0.29699999999999999</v>
      </c>
      <c r="N148">
        <v>4.4999999999999998E-2</v>
      </c>
      <c r="O148">
        <v>0.56899999999999995</v>
      </c>
      <c r="P148">
        <v>0.14399999999999999</v>
      </c>
      <c r="Q148">
        <v>0.60099999999999998</v>
      </c>
      <c r="R148">
        <v>1.5</v>
      </c>
      <c r="S148">
        <v>5</v>
      </c>
      <c r="T148">
        <v>1</v>
      </c>
      <c r="U148">
        <v>284</v>
      </c>
      <c r="V148" t="s">
        <v>623</v>
      </c>
      <c r="W148" t="s">
        <v>609</v>
      </c>
      <c r="X148" t="s">
        <v>625</v>
      </c>
      <c r="Y148">
        <v>12.694959546034946</v>
      </c>
      <c r="Z148">
        <v>2188.559602649007</v>
      </c>
      <c r="AA148">
        <v>0.14944312018495756</v>
      </c>
      <c r="AB148">
        <v>0</v>
      </c>
      <c r="AC148">
        <v>6.6617382455553001E-2</v>
      </c>
      <c r="AD148">
        <v>0.597197095894208</v>
      </c>
      <c r="AE148">
        <v>8.3237182884186273E-2</v>
      </c>
      <c r="AF148">
        <v>15.464583333333332</v>
      </c>
      <c r="AG148">
        <v>22.131250000000001</v>
      </c>
    </row>
    <row r="149" spans="1:33" x14ac:dyDescent="0.25">
      <c r="A149">
        <v>59</v>
      </c>
      <c r="B149" s="1" t="s">
        <v>326</v>
      </c>
      <c r="C149" t="s">
        <v>327</v>
      </c>
      <c r="D149" t="str">
        <f t="shared" si="14"/>
        <v>LAURRT</v>
      </c>
      <c r="E149" t="str">
        <f t="shared" si="15"/>
        <v>3</v>
      </c>
      <c r="F149" t="str">
        <f t="shared" si="16"/>
        <v>A</v>
      </c>
      <c r="G149" t="str">
        <f t="shared" si="17"/>
        <v>LAURRT3A</v>
      </c>
      <c r="H149" t="s">
        <v>328</v>
      </c>
      <c r="I149">
        <v>3.26</v>
      </c>
      <c r="J149">
        <v>1.31</v>
      </c>
      <c r="K149">
        <v>0.55600000000000005</v>
      </c>
      <c r="L149">
        <v>2.02</v>
      </c>
      <c r="M149">
        <v>2.29</v>
      </c>
      <c r="N149">
        <v>0.377</v>
      </c>
      <c r="O149">
        <v>1.79</v>
      </c>
      <c r="P149">
        <v>0.313</v>
      </c>
      <c r="Q149">
        <v>2.11</v>
      </c>
      <c r="R149">
        <v>2</v>
      </c>
      <c r="S149">
        <v>6</v>
      </c>
      <c r="T149">
        <v>1</v>
      </c>
      <c r="U149">
        <v>127</v>
      </c>
      <c r="V149" t="s">
        <v>610</v>
      </c>
      <c r="W149" t="s">
        <v>609</v>
      </c>
      <c r="X149" t="s">
        <v>612</v>
      </c>
      <c r="Y149">
        <v>11.939965852353202</v>
      </c>
      <c r="Z149">
        <v>250.68256578947367</v>
      </c>
      <c r="AA149">
        <v>0</v>
      </c>
      <c r="AB149">
        <v>6.6666172849381457E-3</v>
      </c>
      <c r="AC149">
        <v>2.3331216567949349E-2</v>
      </c>
      <c r="AD149">
        <v>0.4602450914542614</v>
      </c>
      <c r="AE149">
        <v>0.47524104093148373</v>
      </c>
      <c r="AF149">
        <v>20.404166666666669</v>
      </c>
      <c r="AG149">
        <v>20.404166666666669</v>
      </c>
    </row>
    <row r="150" spans="1:33" x14ac:dyDescent="0.25">
      <c r="A150">
        <v>86</v>
      </c>
      <c r="B150" s="1" t="s">
        <v>329</v>
      </c>
      <c r="C150" t="s">
        <v>330</v>
      </c>
      <c r="D150" t="str">
        <f t="shared" si="14"/>
        <v>CLIVRT</v>
      </c>
      <c r="E150" t="str">
        <f t="shared" si="15"/>
        <v>1</v>
      </c>
      <c r="F150" t="str">
        <f t="shared" si="16"/>
        <v>D</v>
      </c>
      <c r="G150" t="str">
        <f t="shared" si="17"/>
        <v>CLIVRT1D</v>
      </c>
      <c r="H150" t="s">
        <v>331</v>
      </c>
      <c r="I150">
        <v>8.5</v>
      </c>
      <c r="J150">
        <v>2.96</v>
      </c>
      <c r="K150">
        <v>1.42</v>
      </c>
      <c r="L150">
        <v>4.16</v>
      </c>
      <c r="M150">
        <v>5.55</v>
      </c>
      <c r="N150">
        <v>1.06</v>
      </c>
      <c r="O150">
        <v>5.04</v>
      </c>
      <c r="P150">
        <v>0.23499999999999999</v>
      </c>
      <c r="Q150">
        <v>5.7</v>
      </c>
      <c r="R150">
        <v>0.5</v>
      </c>
      <c r="S150">
        <v>6</v>
      </c>
      <c r="T150">
        <v>1</v>
      </c>
      <c r="U150">
        <v>167</v>
      </c>
      <c r="V150" t="s">
        <v>623</v>
      </c>
      <c r="W150" t="s">
        <v>609</v>
      </c>
      <c r="X150" t="s">
        <v>627</v>
      </c>
      <c r="Y150">
        <v>29.662331565296217</v>
      </c>
      <c r="Z150">
        <v>107.93</v>
      </c>
      <c r="AA150">
        <v>4.3319783051806345E-2</v>
      </c>
      <c r="AB150">
        <v>0</v>
      </c>
      <c r="AC150">
        <v>3.3327163578207218E-2</v>
      </c>
      <c r="AD150">
        <v>0.826110157563263</v>
      </c>
      <c r="AE150">
        <v>0</v>
      </c>
      <c r="AF150">
        <v>17.149999999999999</v>
      </c>
      <c r="AG150">
        <v>17.149999999999999</v>
      </c>
    </row>
    <row r="151" spans="1:33" x14ac:dyDescent="0.25">
      <c r="A151">
        <v>86</v>
      </c>
      <c r="B151" s="1" t="s">
        <v>329</v>
      </c>
      <c r="C151" t="s">
        <v>332</v>
      </c>
      <c r="D151" t="str">
        <f t="shared" si="14"/>
        <v>CLIVRT</v>
      </c>
      <c r="E151" t="str">
        <f t="shared" si="15"/>
        <v>3</v>
      </c>
      <c r="F151" t="str">
        <f t="shared" si="16"/>
        <v>E</v>
      </c>
      <c r="G151" t="str">
        <f t="shared" si="17"/>
        <v>CLIVRT3E</v>
      </c>
      <c r="H151" t="s">
        <v>333</v>
      </c>
      <c r="I151">
        <v>7.9</v>
      </c>
      <c r="J151">
        <v>2.64</v>
      </c>
      <c r="K151">
        <v>1.23</v>
      </c>
      <c r="L151">
        <v>3.73</v>
      </c>
      <c r="M151">
        <v>4.76</v>
      </c>
      <c r="N151">
        <v>0.91400000000000003</v>
      </c>
      <c r="O151">
        <v>4.78</v>
      </c>
      <c r="P151">
        <v>0.222</v>
      </c>
      <c r="Q151">
        <v>5.61</v>
      </c>
      <c r="R151">
        <v>0.5</v>
      </c>
      <c r="S151">
        <v>6</v>
      </c>
      <c r="T151">
        <v>1</v>
      </c>
      <c r="U151">
        <v>168</v>
      </c>
      <c r="V151" t="s">
        <v>623</v>
      </c>
      <c r="W151" t="s">
        <v>609</v>
      </c>
      <c r="X151" t="s">
        <v>627</v>
      </c>
      <c r="Y151">
        <v>29.662331565296217</v>
      </c>
      <c r="Z151">
        <v>107.93</v>
      </c>
      <c r="AA151">
        <v>4.3319783051806345E-2</v>
      </c>
      <c r="AB151">
        <v>0</v>
      </c>
      <c r="AC151">
        <v>3.3327163578207218E-2</v>
      </c>
      <c r="AD151">
        <v>0.826110157563263</v>
      </c>
      <c r="AE151">
        <v>0</v>
      </c>
      <c r="AF151">
        <v>17.149999999999999</v>
      </c>
      <c r="AG151">
        <v>17.149999999999999</v>
      </c>
    </row>
    <row r="152" spans="1:33" x14ac:dyDescent="0.25">
      <c r="A152">
        <v>118</v>
      </c>
      <c r="B152" s="1" t="s">
        <v>334</v>
      </c>
      <c r="C152" t="s">
        <v>249</v>
      </c>
      <c r="D152" t="str">
        <f t="shared" si="14"/>
        <v>KIALPS</v>
      </c>
      <c r="E152" t="str">
        <f t="shared" si="15"/>
        <v>3</v>
      </c>
      <c r="F152" t="str">
        <f t="shared" si="16"/>
        <v>C</v>
      </c>
      <c r="G152" t="str">
        <f t="shared" si="17"/>
        <v>KIALPS3C</v>
      </c>
      <c r="H152" t="s">
        <v>336</v>
      </c>
      <c r="I152">
        <v>3.8</v>
      </c>
      <c r="J152">
        <v>1.41</v>
      </c>
      <c r="K152">
        <v>0.626</v>
      </c>
      <c r="L152">
        <v>2.02</v>
      </c>
      <c r="M152">
        <v>2.38</v>
      </c>
      <c r="N152">
        <v>0.377</v>
      </c>
      <c r="O152">
        <v>1.94</v>
      </c>
      <c r="P152">
        <v>0.23699999999999999</v>
      </c>
      <c r="Q152">
        <v>2.31</v>
      </c>
      <c r="R152">
        <v>1.5</v>
      </c>
      <c r="S152">
        <v>6</v>
      </c>
      <c r="T152">
        <v>1</v>
      </c>
      <c r="U152">
        <v>205</v>
      </c>
      <c r="V152" t="s">
        <v>636</v>
      </c>
      <c r="W152" t="s">
        <v>616</v>
      </c>
      <c r="X152" t="s">
        <v>644</v>
      </c>
      <c r="Y152">
        <v>11.095310929738964</v>
      </c>
      <c r="Z152">
        <v>166.88980263157893</v>
      </c>
      <c r="AA152">
        <v>0.74562989685542735</v>
      </c>
      <c r="AB152">
        <v>0</v>
      </c>
      <c r="AC152">
        <v>0.14284703195870205</v>
      </c>
      <c r="AD152">
        <v>3.3327163578207218E-2</v>
      </c>
      <c r="AE152">
        <v>6.6666172849381457E-3</v>
      </c>
      <c r="AF152">
        <v>16.585416666666667</v>
      </c>
      <c r="AG152">
        <v>16.585416666666667</v>
      </c>
    </row>
    <row r="153" spans="1:33" x14ac:dyDescent="0.25">
      <c r="A153">
        <v>118</v>
      </c>
      <c r="B153" s="1" t="s">
        <v>334</v>
      </c>
      <c r="C153" t="s">
        <v>24</v>
      </c>
      <c r="D153" t="str">
        <f t="shared" si="14"/>
        <v>KIALPS</v>
      </c>
      <c r="E153" t="str">
        <f t="shared" si="15"/>
        <v>3</v>
      </c>
      <c r="F153" t="str">
        <f t="shared" si="16"/>
        <v>A</v>
      </c>
      <c r="G153" t="str">
        <f t="shared" si="17"/>
        <v>KIALPS3A</v>
      </c>
      <c r="H153" t="s">
        <v>335</v>
      </c>
      <c r="I153">
        <v>3.61</v>
      </c>
      <c r="J153">
        <v>1.48</v>
      </c>
      <c r="K153">
        <v>0.63500000000000001</v>
      </c>
      <c r="L153">
        <v>2.09</v>
      </c>
      <c r="M153">
        <v>2.13</v>
      </c>
      <c r="N153">
        <v>0.23200000000000001</v>
      </c>
      <c r="O153">
        <v>2.04</v>
      </c>
      <c r="P153">
        <v>0.214</v>
      </c>
      <c r="Q153">
        <v>2.4300000000000002</v>
      </c>
      <c r="R153">
        <v>1</v>
      </c>
      <c r="S153">
        <v>6</v>
      </c>
      <c r="T153">
        <v>1</v>
      </c>
      <c r="U153">
        <v>204</v>
      </c>
      <c r="V153" t="s">
        <v>636</v>
      </c>
      <c r="W153" t="s">
        <v>616</v>
      </c>
      <c r="X153" t="s">
        <v>644</v>
      </c>
      <c r="Y153">
        <v>11.095310929738964</v>
      </c>
      <c r="Z153">
        <v>166.88980263157893</v>
      </c>
      <c r="AA153">
        <v>0.74562989685542735</v>
      </c>
      <c r="AB153">
        <v>0</v>
      </c>
      <c r="AC153">
        <v>0.14284703195870205</v>
      </c>
      <c r="AD153">
        <v>3.3327163578207218E-2</v>
      </c>
      <c r="AE153">
        <v>6.6666172849381457E-3</v>
      </c>
      <c r="AF153">
        <v>16.585416666666667</v>
      </c>
      <c r="AG153">
        <v>16.585416666666667</v>
      </c>
    </row>
    <row r="154" spans="1:33" x14ac:dyDescent="0.25">
      <c r="A154">
        <v>135</v>
      </c>
      <c r="B154" s="1" t="s">
        <v>337</v>
      </c>
      <c r="C154" t="s">
        <v>338</v>
      </c>
      <c r="D154" t="str">
        <f t="shared" si="14"/>
        <v>STRATHRT</v>
      </c>
      <c r="E154" t="str">
        <f t="shared" si="15"/>
        <v>1</v>
      </c>
      <c r="F154" t="str">
        <f t="shared" si="16"/>
        <v>D</v>
      </c>
      <c r="G154" t="str">
        <f t="shared" si="17"/>
        <v>STRATHRT1D</v>
      </c>
      <c r="H154" t="s">
        <v>339</v>
      </c>
      <c r="I154">
        <v>6.58</v>
      </c>
      <c r="J154">
        <v>2.14</v>
      </c>
      <c r="K154">
        <v>0.998</v>
      </c>
      <c r="L154">
        <v>3.3</v>
      </c>
      <c r="M154">
        <v>3.88</v>
      </c>
      <c r="N154">
        <v>0.621</v>
      </c>
      <c r="O154">
        <v>4.37</v>
      </c>
      <c r="P154">
        <v>0.27400000000000002</v>
      </c>
      <c r="Q154">
        <v>4.47</v>
      </c>
      <c r="R154">
        <v>0.5</v>
      </c>
      <c r="S154">
        <v>6</v>
      </c>
      <c r="T154">
        <v>1</v>
      </c>
      <c r="U154">
        <v>243</v>
      </c>
      <c r="V154" t="s">
        <v>610</v>
      </c>
      <c r="W154" t="s">
        <v>609</v>
      </c>
      <c r="X154" t="s">
        <v>608</v>
      </c>
      <c r="Y154">
        <v>14.088307640100902</v>
      </c>
      <c r="Z154">
        <v>324.25827814569539</v>
      </c>
      <c r="AA154">
        <v>0</v>
      </c>
      <c r="AB154">
        <v>9.9998333408327974E-3</v>
      </c>
      <c r="AC154">
        <v>0</v>
      </c>
      <c r="AD154">
        <v>0.75848613719374203</v>
      </c>
      <c r="AE154">
        <v>0.1560327607809143</v>
      </c>
      <c r="AF154">
        <v>24.577083333333331</v>
      </c>
      <c r="AG154">
        <v>24.577083333333331</v>
      </c>
    </row>
    <row r="155" spans="1:33" x14ac:dyDescent="0.25">
      <c r="A155">
        <v>179</v>
      </c>
      <c r="B155" s="1" t="s">
        <v>340</v>
      </c>
      <c r="C155" t="s">
        <v>341</v>
      </c>
      <c r="D155" t="str">
        <f t="shared" si="14"/>
        <v>IMBRT</v>
      </c>
      <c r="E155" t="str">
        <f t="shared" si="15"/>
        <v>3</v>
      </c>
      <c r="F155" t="str">
        <f t="shared" si="16"/>
        <v>A</v>
      </c>
      <c r="G155" t="str">
        <f t="shared" si="17"/>
        <v>IMBRT3A</v>
      </c>
      <c r="H155" t="s">
        <v>342</v>
      </c>
      <c r="I155">
        <v>7.2</v>
      </c>
      <c r="J155">
        <v>2.85</v>
      </c>
      <c r="K155">
        <v>0.95</v>
      </c>
      <c r="L155">
        <v>3.72</v>
      </c>
      <c r="M155">
        <v>4.42</v>
      </c>
      <c r="N155">
        <v>0.90600000000000003</v>
      </c>
      <c r="O155">
        <v>0.39</v>
      </c>
      <c r="P155">
        <v>0.76200000000000001</v>
      </c>
      <c r="Q155">
        <v>4.8499999999999996</v>
      </c>
      <c r="R155">
        <v>1</v>
      </c>
      <c r="S155">
        <v>6</v>
      </c>
      <c r="T155">
        <v>1</v>
      </c>
      <c r="U155">
        <v>295</v>
      </c>
      <c r="V155" t="s">
        <v>636</v>
      </c>
      <c r="W155" t="s">
        <v>609</v>
      </c>
      <c r="X155" t="s">
        <v>640</v>
      </c>
      <c r="Y155">
        <v>14.340862274460726</v>
      </c>
      <c r="Z155">
        <v>216.60499999999999</v>
      </c>
      <c r="AA155">
        <v>0</v>
      </c>
      <c r="AB155">
        <v>0.13294139905379687</v>
      </c>
      <c r="AC155">
        <v>0.13294139905379687</v>
      </c>
      <c r="AD155">
        <v>0.39003531977071548</v>
      </c>
      <c r="AE155">
        <v>0</v>
      </c>
      <c r="AF155">
        <v>14.501041666666666</v>
      </c>
      <c r="AG155">
        <v>14.501041666666666</v>
      </c>
    </row>
    <row r="156" spans="1:33" x14ac:dyDescent="0.25">
      <c r="A156">
        <v>178</v>
      </c>
      <c r="B156" s="1" t="s">
        <v>343</v>
      </c>
      <c r="C156" t="s">
        <v>344</v>
      </c>
      <c r="D156" t="str">
        <f t="shared" si="14"/>
        <v>IMBRT</v>
      </c>
      <c r="E156" t="str">
        <f t="shared" si="15"/>
        <v>3</v>
      </c>
      <c r="F156" t="str">
        <f t="shared" si="16"/>
        <v>E</v>
      </c>
      <c r="G156" t="str">
        <f t="shared" si="17"/>
        <v>IMBRT3E</v>
      </c>
      <c r="H156" t="s">
        <v>345</v>
      </c>
      <c r="I156">
        <v>1.46</v>
      </c>
      <c r="J156">
        <v>0.871</v>
      </c>
      <c r="K156">
        <v>0.23499999999999999</v>
      </c>
      <c r="L156">
        <v>1.1299999999999999</v>
      </c>
      <c r="M156">
        <v>0.58299999999999996</v>
      </c>
      <c r="N156">
        <v>9.7000000000000003E-2</v>
      </c>
      <c r="O156">
        <v>0.94099999999999995</v>
      </c>
      <c r="P156">
        <v>0.30499999999999999</v>
      </c>
      <c r="Q156">
        <v>1.0900000000000001</v>
      </c>
      <c r="R156">
        <v>3</v>
      </c>
      <c r="S156">
        <v>6</v>
      </c>
      <c r="T156">
        <v>1</v>
      </c>
      <c r="U156">
        <v>294</v>
      </c>
      <c r="V156" t="s">
        <v>636</v>
      </c>
      <c r="W156" t="s">
        <v>609</v>
      </c>
      <c r="X156" t="s">
        <v>640</v>
      </c>
      <c r="Y156">
        <v>14.340862274460726</v>
      </c>
      <c r="Z156">
        <v>216.60499999999999</v>
      </c>
      <c r="AA156">
        <v>0</v>
      </c>
      <c r="AB156">
        <v>0.13294139905379687</v>
      </c>
      <c r="AC156">
        <v>0.13294139905379687</v>
      </c>
      <c r="AD156">
        <v>0.39003531977071548</v>
      </c>
      <c r="AE156">
        <v>0</v>
      </c>
      <c r="AF156">
        <v>14.501041666666666</v>
      </c>
      <c r="AG156">
        <v>14.501041666666666</v>
      </c>
    </row>
    <row r="157" spans="1:33" x14ac:dyDescent="0.25">
      <c r="A157">
        <v>73</v>
      </c>
      <c r="B157" s="1" t="s">
        <v>346</v>
      </c>
      <c r="C157" t="s">
        <v>341</v>
      </c>
      <c r="D157" t="str">
        <f t="shared" si="14"/>
        <v>IMBRT</v>
      </c>
      <c r="E157" t="str">
        <f t="shared" si="15"/>
        <v>3</v>
      </c>
      <c r="F157" t="str">
        <f t="shared" si="16"/>
        <v>A</v>
      </c>
      <c r="G157" t="str">
        <f t="shared" si="17"/>
        <v>IMBRT3A</v>
      </c>
      <c r="H157" t="s">
        <v>355</v>
      </c>
      <c r="I157">
        <v>1.4</v>
      </c>
      <c r="J157">
        <v>0.72399999999999998</v>
      </c>
      <c r="K157">
        <v>0.21</v>
      </c>
      <c r="L157">
        <v>0.90700000000000003</v>
      </c>
      <c r="M157">
        <v>0.52200000000000002</v>
      </c>
      <c r="N157">
        <v>8.2000000000000003E-2</v>
      </c>
      <c r="O157">
        <v>0.89200000000000002</v>
      </c>
      <c r="P157">
        <v>0.29599999999999999</v>
      </c>
      <c r="Q157">
        <v>0.93500000000000005</v>
      </c>
      <c r="R157">
        <v>3</v>
      </c>
      <c r="S157">
        <v>6</v>
      </c>
      <c r="T157">
        <v>1</v>
      </c>
      <c r="U157">
        <v>152</v>
      </c>
      <c r="V157" t="s">
        <v>636</v>
      </c>
      <c r="W157" t="s">
        <v>609</v>
      </c>
      <c r="X157" t="s">
        <v>640</v>
      </c>
      <c r="Y157">
        <v>14.340862274460726</v>
      </c>
      <c r="Z157">
        <v>216.60499999999999</v>
      </c>
      <c r="AA157">
        <v>0</v>
      </c>
      <c r="AB157">
        <v>0.13294139905379687</v>
      </c>
      <c r="AC157">
        <v>0.13294139905379687</v>
      </c>
      <c r="AD157">
        <v>0.39003531977071548</v>
      </c>
      <c r="AE157">
        <v>0</v>
      </c>
      <c r="AF157">
        <v>14.501041666666666</v>
      </c>
      <c r="AG157">
        <v>14.501041666666666</v>
      </c>
    </row>
    <row r="158" spans="1:33" x14ac:dyDescent="0.25">
      <c r="A158">
        <v>73</v>
      </c>
      <c r="B158" s="1" t="s">
        <v>346</v>
      </c>
      <c r="C158" t="s">
        <v>83</v>
      </c>
      <c r="D158" t="str">
        <f t="shared" si="14"/>
        <v>KIALPS</v>
      </c>
      <c r="E158" t="str">
        <f t="shared" si="15"/>
        <v>1</v>
      </c>
      <c r="F158" t="str">
        <f t="shared" si="16"/>
        <v>C</v>
      </c>
      <c r="G158" t="str">
        <f t="shared" si="17"/>
        <v>KIALPS1C</v>
      </c>
      <c r="H158" t="s">
        <v>354</v>
      </c>
      <c r="I158">
        <v>1.73</v>
      </c>
      <c r="J158">
        <v>1.05</v>
      </c>
      <c r="K158">
        <v>0.27600000000000002</v>
      </c>
      <c r="L158">
        <v>1.46</v>
      </c>
      <c r="M158">
        <v>0.66200000000000003</v>
      </c>
      <c r="N158">
        <v>0.121</v>
      </c>
      <c r="O158">
        <v>1.18</v>
      </c>
      <c r="P158">
        <v>0.34699999999999998</v>
      </c>
      <c r="Q158">
        <v>1.42</v>
      </c>
      <c r="R158">
        <v>3</v>
      </c>
      <c r="S158">
        <v>6</v>
      </c>
      <c r="T158">
        <v>1</v>
      </c>
      <c r="U158">
        <v>151</v>
      </c>
      <c r="V158" t="s">
        <v>636</v>
      </c>
      <c r="W158" t="s">
        <v>616</v>
      </c>
      <c r="X158" t="s">
        <v>644</v>
      </c>
      <c r="Y158">
        <v>11.095310929738964</v>
      </c>
      <c r="Z158">
        <v>166.88980263157893</v>
      </c>
      <c r="AA158">
        <v>0.74562989685542735</v>
      </c>
      <c r="AB158">
        <v>0</v>
      </c>
      <c r="AC158">
        <v>0.14284703195870205</v>
      </c>
      <c r="AD158">
        <v>3.3327163578207218E-2</v>
      </c>
      <c r="AE158">
        <v>6.6666172849381457E-3</v>
      </c>
      <c r="AF158">
        <v>16.585416666666667</v>
      </c>
      <c r="AG158">
        <v>16.585416666666667</v>
      </c>
    </row>
    <row r="159" spans="1:33" x14ac:dyDescent="0.25">
      <c r="A159">
        <v>73</v>
      </c>
      <c r="B159" s="1" t="s">
        <v>346</v>
      </c>
      <c r="C159" t="s">
        <v>108</v>
      </c>
      <c r="D159" t="str">
        <f t="shared" si="14"/>
        <v>BYWRT</v>
      </c>
      <c r="E159" t="str">
        <f t="shared" si="15"/>
        <v>3</v>
      </c>
      <c r="F159" t="str">
        <f t="shared" si="16"/>
        <v>C</v>
      </c>
      <c r="G159" t="str">
        <f t="shared" si="17"/>
        <v>BYWRT3C</v>
      </c>
      <c r="H159" t="s">
        <v>353</v>
      </c>
      <c r="I159">
        <v>1.47</v>
      </c>
      <c r="J159">
        <v>0.86399999999999999</v>
      </c>
      <c r="K159">
        <v>0.183</v>
      </c>
      <c r="L159">
        <v>1.18</v>
      </c>
      <c r="M159">
        <v>0.65</v>
      </c>
      <c r="N159">
        <v>0.152</v>
      </c>
      <c r="O159">
        <v>1.1000000000000001</v>
      </c>
      <c r="P159">
        <v>0.29599999999999999</v>
      </c>
      <c r="Q159">
        <v>1.27</v>
      </c>
      <c r="R159">
        <v>3</v>
      </c>
      <c r="S159">
        <v>6</v>
      </c>
      <c r="T159">
        <v>1</v>
      </c>
      <c r="U159">
        <v>150</v>
      </c>
      <c r="V159" t="s">
        <v>610</v>
      </c>
      <c r="W159" t="s">
        <v>609</v>
      </c>
      <c r="X159" t="s">
        <v>613</v>
      </c>
      <c r="Y159">
        <v>13.359678490732868</v>
      </c>
      <c r="Z159">
        <v>424.32467532467524</v>
      </c>
      <c r="AA159">
        <v>0</v>
      </c>
      <c r="AB159">
        <v>0.25392896858523967</v>
      </c>
      <c r="AC159">
        <v>0</v>
      </c>
      <c r="AD159">
        <v>0.67437590494920585</v>
      </c>
      <c r="AE159">
        <v>1.6665895158163132E-2</v>
      </c>
      <c r="AF159">
        <v>19.506250000000001</v>
      </c>
      <c r="AG159">
        <v>19.506250000000001</v>
      </c>
    </row>
    <row r="160" spans="1:33" x14ac:dyDescent="0.25">
      <c r="A160">
        <v>73</v>
      </c>
      <c r="B160" s="1" t="s">
        <v>346</v>
      </c>
      <c r="C160" t="s">
        <v>349</v>
      </c>
      <c r="D160" t="str">
        <f t="shared" si="14"/>
        <v>HILLPS</v>
      </c>
      <c r="E160" t="str">
        <f t="shared" si="15"/>
        <v>3</v>
      </c>
      <c r="F160" t="str">
        <f t="shared" si="16"/>
        <v>A</v>
      </c>
      <c r="G160" t="str">
        <f t="shared" si="17"/>
        <v>HILLPS3A</v>
      </c>
      <c r="H160" t="s">
        <v>350</v>
      </c>
      <c r="I160">
        <v>1.59</v>
      </c>
      <c r="J160">
        <v>0.84399999999999997</v>
      </c>
      <c r="K160">
        <v>0.23300000000000001</v>
      </c>
      <c r="L160">
        <v>1.1399999999999999</v>
      </c>
      <c r="M160">
        <v>0.59199999999999997</v>
      </c>
      <c r="N160">
        <v>0.10100000000000001</v>
      </c>
      <c r="O160">
        <v>1.04</v>
      </c>
      <c r="P160">
        <v>0.35099999999999998</v>
      </c>
      <c r="Q160">
        <v>1.18</v>
      </c>
      <c r="R160">
        <v>3</v>
      </c>
      <c r="S160">
        <v>6</v>
      </c>
      <c r="T160">
        <v>1</v>
      </c>
      <c r="U160">
        <v>148</v>
      </c>
      <c r="V160" t="s">
        <v>623</v>
      </c>
      <c r="W160" t="s">
        <v>616</v>
      </c>
      <c r="X160" t="s">
        <v>631</v>
      </c>
      <c r="Y160">
        <v>12.054214731492522</v>
      </c>
      <c r="Z160">
        <v>1366.0784313725489</v>
      </c>
      <c r="AA160">
        <v>0.58022446111506332</v>
      </c>
      <c r="AB160">
        <v>0</v>
      </c>
      <c r="AC160">
        <v>0.13294139905379687</v>
      </c>
      <c r="AD160">
        <v>6.9942959019401937E-2</v>
      </c>
      <c r="AE160">
        <v>0.18232155679395459</v>
      </c>
      <c r="AF160">
        <v>20.175000000000001</v>
      </c>
      <c r="AG160">
        <v>20.175000000000001</v>
      </c>
    </row>
    <row r="161" spans="1:33" x14ac:dyDescent="0.25">
      <c r="A161">
        <v>73</v>
      </c>
      <c r="B161" s="1" t="s">
        <v>346</v>
      </c>
      <c r="C161" t="s">
        <v>351</v>
      </c>
      <c r="D161" t="str">
        <f t="shared" si="14"/>
        <v>BYWRT</v>
      </c>
      <c r="E161" t="str">
        <f t="shared" si="15"/>
        <v>1</v>
      </c>
      <c r="F161" t="str">
        <f t="shared" si="16"/>
        <v>A</v>
      </c>
      <c r="G161" t="str">
        <f t="shared" si="17"/>
        <v>BYWRT1A</v>
      </c>
      <c r="H161" t="s">
        <v>352</v>
      </c>
      <c r="I161">
        <v>2.02</v>
      </c>
      <c r="J161">
        <v>1.1100000000000001</v>
      </c>
      <c r="K161">
        <v>0.26500000000000001</v>
      </c>
      <c r="L161">
        <v>1.44</v>
      </c>
      <c r="M161">
        <v>0.76300000000000001</v>
      </c>
      <c r="N161">
        <v>0.113</v>
      </c>
      <c r="O161">
        <v>1.1599999999999999</v>
      </c>
      <c r="P161">
        <v>0.37</v>
      </c>
      <c r="Q161">
        <v>1.41</v>
      </c>
      <c r="R161">
        <v>3</v>
      </c>
      <c r="S161">
        <v>6</v>
      </c>
      <c r="T161">
        <v>1</v>
      </c>
      <c r="U161">
        <v>149</v>
      </c>
      <c r="V161" t="s">
        <v>610</v>
      </c>
      <c r="W161" t="s">
        <v>609</v>
      </c>
      <c r="X161" t="s">
        <v>613</v>
      </c>
      <c r="Y161">
        <v>13.359678490732868</v>
      </c>
      <c r="Z161">
        <v>424.32467532467524</v>
      </c>
      <c r="AA161">
        <v>0</v>
      </c>
      <c r="AB161">
        <v>0.25392896858523967</v>
      </c>
      <c r="AC161">
        <v>0</v>
      </c>
      <c r="AD161">
        <v>0.67437590494920585</v>
      </c>
      <c r="AE161">
        <v>1.6665895158163132E-2</v>
      </c>
      <c r="AF161">
        <v>19.506250000000001</v>
      </c>
      <c r="AG161">
        <v>19.506250000000001</v>
      </c>
    </row>
    <row r="162" spans="1:33" x14ac:dyDescent="0.25">
      <c r="A162">
        <v>73</v>
      </c>
      <c r="B162" s="1" t="s">
        <v>346</v>
      </c>
      <c r="C162" t="s">
        <v>347</v>
      </c>
      <c r="D162" t="str">
        <f t="shared" ref="D162:D168" si="18">LEFT(C162,SEARCH("(",C162)-2)</f>
        <v>CLIVPS</v>
      </c>
      <c r="E162" t="str">
        <f t="shared" ref="E162:E168" si="19">RIGHT(LEFT(C162,SEARCH("(",C162)-1),1)</f>
        <v>1</v>
      </c>
      <c r="F162" t="str">
        <f t="shared" ref="F162:F168" si="20">LEFT(RIGHT(C162,2),1)</f>
        <v>E</v>
      </c>
      <c r="G162" t="str">
        <f t="shared" si="17"/>
        <v>CLIVPS1E</v>
      </c>
      <c r="H162" t="s">
        <v>348</v>
      </c>
      <c r="I162">
        <v>1.55</v>
      </c>
      <c r="J162">
        <v>1.01</v>
      </c>
      <c r="K162">
        <v>0.24299999999999999</v>
      </c>
      <c r="L162">
        <v>1.28</v>
      </c>
      <c r="M162">
        <v>0.64600000000000002</v>
      </c>
      <c r="N162">
        <v>8.6999999999999994E-2</v>
      </c>
      <c r="O162">
        <v>1.0900000000000001</v>
      </c>
      <c r="P162">
        <v>0.26200000000000001</v>
      </c>
      <c r="Q162">
        <v>1.22</v>
      </c>
      <c r="R162">
        <v>3</v>
      </c>
      <c r="S162">
        <v>6</v>
      </c>
      <c r="T162">
        <v>1</v>
      </c>
      <c r="U162">
        <v>147</v>
      </c>
      <c r="V162" t="s">
        <v>623</v>
      </c>
      <c r="W162" t="s">
        <v>616</v>
      </c>
      <c r="X162" t="s">
        <v>633</v>
      </c>
      <c r="Y162">
        <v>17.203753631731232</v>
      </c>
      <c r="Z162">
        <v>124.25806451612902</v>
      </c>
      <c r="AA162">
        <v>0.62514511725041677</v>
      </c>
      <c r="AB162">
        <v>0</v>
      </c>
      <c r="AC162">
        <v>0.18232155679395459</v>
      </c>
      <c r="AD162">
        <v>0</v>
      </c>
      <c r="AE162">
        <v>0.14944312018495756</v>
      </c>
      <c r="AF162">
        <v>21.006250000000001</v>
      </c>
      <c r="AG162">
        <v>21.006250000000001</v>
      </c>
    </row>
    <row r="163" spans="1:33" x14ac:dyDescent="0.25">
      <c r="A163">
        <v>89</v>
      </c>
      <c r="B163" s="1" t="s">
        <v>356</v>
      </c>
      <c r="C163" t="s">
        <v>357</v>
      </c>
      <c r="D163" t="str">
        <f t="shared" si="18"/>
        <v>CLIVRT</v>
      </c>
      <c r="E163" t="str">
        <f t="shared" si="19"/>
        <v>2</v>
      </c>
      <c r="F163" t="str">
        <f t="shared" si="20"/>
        <v>C</v>
      </c>
      <c r="G163" t="str">
        <f t="shared" si="17"/>
        <v>CLIVRT2C</v>
      </c>
      <c r="H163" t="s">
        <v>358</v>
      </c>
      <c r="I163">
        <v>1.59</v>
      </c>
      <c r="J163">
        <v>0.76100000000000001</v>
      </c>
      <c r="K163">
        <v>0.20499999999999999</v>
      </c>
      <c r="L163">
        <v>1.1000000000000001</v>
      </c>
      <c r="M163">
        <v>0.58799999999999997</v>
      </c>
      <c r="N163">
        <v>8.2000000000000003E-2</v>
      </c>
      <c r="O163">
        <v>1.2</v>
      </c>
      <c r="P163">
        <v>0.20300000000000001</v>
      </c>
      <c r="Q163">
        <v>1.21</v>
      </c>
      <c r="R163">
        <v>2</v>
      </c>
      <c r="S163">
        <v>6</v>
      </c>
      <c r="T163">
        <v>1</v>
      </c>
      <c r="U163">
        <v>178</v>
      </c>
      <c r="V163" t="s">
        <v>623</v>
      </c>
      <c r="W163" t="s">
        <v>609</v>
      </c>
      <c r="X163" t="s">
        <v>627</v>
      </c>
      <c r="Y163">
        <v>29.662331565296217</v>
      </c>
      <c r="Z163">
        <v>107.93</v>
      </c>
      <c r="AA163">
        <v>4.3319783051806345E-2</v>
      </c>
      <c r="AB163">
        <v>0</v>
      </c>
      <c r="AC163">
        <v>3.3327163578207218E-2</v>
      </c>
      <c r="AD163">
        <v>0.826110157563263</v>
      </c>
      <c r="AE163">
        <v>0</v>
      </c>
      <c r="AF163">
        <v>17.149999999999999</v>
      </c>
      <c r="AG163">
        <v>17.149999999999999</v>
      </c>
    </row>
    <row r="164" spans="1:33" x14ac:dyDescent="0.25">
      <c r="A164">
        <v>92</v>
      </c>
      <c r="B164" s="1" t="s">
        <v>359</v>
      </c>
      <c r="C164" t="s">
        <v>360</v>
      </c>
      <c r="D164" t="str">
        <f t="shared" si="18"/>
        <v>CLIVRT</v>
      </c>
      <c r="E164" t="str">
        <f t="shared" si="19"/>
        <v>3</v>
      </c>
      <c r="F164" t="str">
        <f t="shared" si="20"/>
        <v>A</v>
      </c>
      <c r="G164" t="str">
        <f t="shared" si="17"/>
        <v>CLIVRT3A</v>
      </c>
      <c r="H164" t="s">
        <v>361</v>
      </c>
      <c r="I164">
        <v>1.56</v>
      </c>
      <c r="J164">
        <v>0.79100000000000004</v>
      </c>
      <c r="K164">
        <v>0.184</v>
      </c>
      <c r="L164">
        <v>1.1000000000000001</v>
      </c>
      <c r="M164">
        <v>0.56599999999999995</v>
      </c>
      <c r="N164">
        <v>3.5999999999999997E-2</v>
      </c>
      <c r="O164">
        <v>1.08</v>
      </c>
      <c r="P164">
        <v>9.6000000000000002E-2</v>
      </c>
      <c r="Q164">
        <v>0.996</v>
      </c>
      <c r="R164">
        <v>2</v>
      </c>
      <c r="S164">
        <v>6</v>
      </c>
      <c r="T164">
        <v>1</v>
      </c>
      <c r="U164">
        <v>179</v>
      </c>
      <c r="V164" t="s">
        <v>623</v>
      </c>
      <c r="W164" t="s">
        <v>609</v>
      </c>
      <c r="X164" t="s">
        <v>627</v>
      </c>
      <c r="Y164">
        <v>29.662331565296217</v>
      </c>
      <c r="Z164">
        <v>107.93</v>
      </c>
      <c r="AA164">
        <v>4.3319783051806345E-2</v>
      </c>
      <c r="AB164">
        <v>0</v>
      </c>
      <c r="AC164">
        <v>3.3327163578207218E-2</v>
      </c>
      <c r="AD164">
        <v>0.826110157563263</v>
      </c>
      <c r="AE164">
        <v>0</v>
      </c>
      <c r="AF164">
        <v>17.149999999999999</v>
      </c>
      <c r="AG164">
        <v>17.149999999999999</v>
      </c>
    </row>
    <row r="165" spans="1:33" x14ac:dyDescent="0.25">
      <c r="A165">
        <v>92</v>
      </c>
      <c r="B165" s="1" t="s">
        <v>359</v>
      </c>
      <c r="C165" t="s">
        <v>192</v>
      </c>
      <c r="D165" t="str">
        <f t="shared" si="18"/>
        <v>CLIVRT</v>
      </c>
      <c r="E165" t="str">
        <f t="shared" si="19"/>
        <v>3</v>
      </c>
      <c r="F165" t="str">
        <f t="shared" si="20"/>
        <v>D</v>
      </c>
      <c r="G165" t="str">
        <f t="shared" si="17"/>
        <v>CLIVRT3D</v>
      </c>
      <c r="H165" t="s">
        <v>362</v>
      </c>
      <c r="I165">
        <v>1.66</v>
      </c>
      <c r="J165">
        <v>0.97</v>
      </c>
      <c r="K165">
        <v>0.22800000000000001</v>
      </c>
      <c r="L165">
        <v>1.38</v>
      </c>
      <c r="M165">
        <v>0.68300000000000005</v>
      </c>
      <c r="N165">
        <v>9.6000000000000002E-2</v>
      </c>
      <c r="O165">
        <v>1.1200000000000001</v>
      </c>
      <c r="P165">
        <v>0.187</v>
      </c>
      <c r="Q165">
        <v>1.08</v>
      </c>
      <c r="R165">
        <v>2</v>
      </c>
      <c r="S165">
        <v>6</v>
      </c>
      <c r="T165">
        <v>1</v>
      </c>
      <c r="U165">
        <v>180</v>
      </c>
      <c r="V165" t="s">
        <v>623</v>
      </c>
      <c r="W165" t="s">
        <v>609</v>
      </c>
      <c r="X165" t="s">
        <v>627</v>
      </c>
      <c r="Y165">
        <v>29.662331565296217</v>
      </c>
      <c r="Z165">
        <v>107.93</v>
      </c>
      <c r="AA165">
        <v>4.3319783051806345E-2</v>
      </c>
      <c r="AB165">
        <v>0</v>
      </c>
      <c r="AC165">
        <v>3.3327163578207218E-2</v>
      </c>
      <c r="AD165">
        <v>0.826110157563263</v>
      </c>
      <c r="AE165">
        <v>0</v>
      </c>
      <c r="AF165">
        <v>17.149999999999999</v>
      </c>
      <c r="AG165">
        <v>17.149999999999999</v>
      </c>
    </row>
    <row r="166" spans="1:33" x14ac:dyDescent="0.25">
      <c r="A166">
        <v>148</v>
      </c>
      <c r="B166" s="1" t="s">
        <v>363</v>
      </c>
      <c r="C166" t="s">
        <v>182</v>
      </c>
      <c r="D166" t="str">
        <f t="shared" si="18"/>
        <v>INVRT</v>
      </c>
      <c r="E166" t="str">
        <f t="shared" si="19"/>
        <v>1</v>
      </c>
      <c r="F166" t="str">
        <f t="shared" si="20"/>
        <v>A</v>
      </c>
      <c r="G166" t="str">
        <f t="shared" si="17"/>
        <v>INVRT1A</v>
      </c>
      <c r="H166" t="s">
        <v>366</v>
      </c>
      <c r="I166">
        <v>1.52</v>
      </c>
      <c r="J166">
        <v>0.871</v>
      </c>
      <c r="K166">
        <v>0.22800000000000001</v>
      </c>
      <c r="L166">
        <v>1.1299999999999999</v>
      </c>
      <c r="M166">
        <v>0.55100000000000005</v>
      </c>
      <c r="N166">
        <v>4.7E-2</v>
      </c>
      <c r="O166">
        <v>0.96499999999999997</v>
      </c>
      <c r="P166">
        <v>0.32500000000000001</v>
      </c>
      <c r="Q166">
        <v>0.99099999999999999</v>
      </c>
      <c r="R166">
        <v>3</v>
      </c>
      <c r="S166">
        <v>6</v>
      </c>
      <c r="T166">
        <v>1</v>
      </c>
      <c r="U166">
        <v>258</v>
      </c>
      <c r="V166" t="s">
        <v>623</v>
      </c>
      <c r="W166" t="s">
        <v>609</v>
      </c>
      <c r="X166" t="s">
        <v>622</v>
      </c>
      <c r="Y166">
        <v>13.798665680822689</v>
      </c>
      <c r="Z166">
        <v>306.59210526315786</v>
      </c>
      <c r="AA166">
        <v>0</v>
      </c>
      <c r="AB166">
        <v>0.43604966885174057</v>
      </c>
      <c r="AC166">
        <v>0.18232155679395459</v>
      </c>
      <c r="AD166">
        <v>0.34322155508594387</v>
      </c>
      <c r="AE166">
        <v>1.6665895158163132E-2</v>
      </c>
      <c r="AF166">
        <v>23.645833333333336</v>
      </c>
      <c r="AG166">
        <v>23.645833333333336</v>
      </c>
    </row>
    <row r="167" spans="1:33" x14ac:dyDescent="0.25">
      <c r="A167">
        <v>148</v>
      </c>
      <c r="B167" s="1" t="s">
        <v>363</v>
      </c>
      <c r="C167" t="s">
        <v>286</v>
      </c>
      <c r="D167" t="str">
        <f t="shared" si="18"/>
        <v>INVRT</v>
      </c>
      <c r="E167" t="str">
        <f t="shared" si="19"/>
        <v>3</v>
      </c>
      <c r="F167" t="str">
        <f t="shared" si="20"/>
        <v>D</v>
      </c>
      <c r="G167" t="str">
        <f t="shared" si="17"/>
        <v>INVRT3D</v>
      </c>
      <c r="H167" t="s">
        <v>367</v>
      </c>
      <c r="I167">
        <v>1.55</v>
      </c>
      <c r="J167">
        <v>0.86499999999999999</v>
      </c>
      <c r="K167">
        <v>0.23599999999999999</v>
      </c>
      <c r="L167">
        <v>1.1200000000000001</v>
      </c>
      <c r="M167">
        <v>0.60599999999999998</v>
      </c>
      <c r="N167">
        <v>0.113</v>
      </c>
      <c r="O167">
        <v>0.89600000000000002</v>
      </c>
      <c r="P167">
        <v>0.29599999999999999</v>
      </c>
      <c r="Q167">
        <v>1.01</v>
      </c>
      <c r="R167">
        <v>3</v>
      </c>
      <c r="S167">
        <v>6</v>
      </c>
      <c r="T167">
        <v>1</v>
      </c>
      <c r="U167">
        <v>259</v>
      </c>
      <c r="V167" t="s">
        <v>623</v>
      </c>
      <c r="W167" t="s">
        <v>609</v>
      </c>
      <c r="X167" t="s">
        <v>622</v>
      </c>
      <c r="Y167">
        <v>13.798665680822689</v>
      </c>
      <c r="Z167">
        <v>306.59210526315786</v>
      </c>
      <c r="AA167">
        <v>0</v>
      </c>
      <c r="AB167">
        <v>0.43604966885174057</v>
      </c>
      <c r="AC167">
        <v>0.18232155679395459</v>
      </c>
      <c r="AD167">
        <v>0.34322155508594387</v>
      </c>
      <c r="AE167">
        <v>1.6665895158163132E-2</v>
      </c>
      <c r="AF167">
        <v>23.645833333333336</v>
      </c>
      <c r="AG167">
        <v>23.645833333333336</v>
      </c>
    </row>
    <row r="168" spans="1:33" x14ac:dyDescent="0.25">
      <c r="A168">
        <v>148</v>
      </c>
      <c r="B168" s="1" t="s">
        <v>363</v>
      </c>
      <c r="C168" t="s">
        <v>364</v>
      </c>
      <c r="D168" t="str">
        <f t="shared" si="18"/>
        <v>BYWRT</v>
      </c>
      <c r="E168" t="str">
        <f t="shared" si="19"/>
        <v>1</v>
      </c>
      <c r="F168" t="str">
        <f t="shared" si="20"/>
        <v>C</v>
      </c>
      <c r="G168" t="str">
        <f t="shared" si="17"/>
        <v>BYWRT1C</v>
      </c>
      <c r="H168" t="s">
        <v>365</v>
      </c>
      <c r="I168">
        <v>1.48</v>
      </c>
      <c r="J168">
        <v>0.90400000000000003</v>
      </c>
      <c r="K168">
        <v>0.247</v>
      </c>
      <c r="L168">
        <v>1.22</v>
      </c>
      <c r="M168">
        <v>0.61599999999999999</v>
      </c>
      <c r="N168">
        <v>6.2E-2</v>
      </c>
      <c r="O168">
        <v>0.97199999999999998</v>
      </c>
      <c r="P168">
        <v>0.28199999999999997</v>
      </c>
      <c r="Q168">
        <v>1.1200000000000001</v>
      </c>
      <c r="R168">
        <v>3</v>
      </c>
      <c r="S168">
        <v>6</v>
      </c>
      <c r="T168">
        <v>1</v>
      </c>
      <c r="U168">
        <v>257</v>
      </c>
      <c r="V168" t="s">
        <v>610</v>
      </c>
      <c r="W168" t="s">
        <v>609</v>
      </c>
      <c r="X168" t="s">
        <v>613</v>
      </c>
      <c r="Y168">
        <v>13.359678490732868</v>
      </c>
      <c r="Z168">
        <v>424.32467532467524</v>
      </c>
      <c r="AA168">
        <v>0</v>
      </c>
      <c r="AB168">
        <v>0.25392896858523967</v>
      </c>
      <c r="AC168">
        <v>0</v>
      </c>
      <c r="AD168">
        <v>0.67437590494920585</v>
      </c>
      <c r="AE168">
        <v>1.6665895158163132E-2</v>
      </c>
      <c r="AF168">
        <v>19.506250000000001</v>
      </c>
      <c r="AG168">
        <v>19.506250000000001</v>
      </c>
    </row>
    <row r="169" spans="1:33" x14ac:dyDescent="0.25">
      <c r="A169">
        <v>137</v>
      </c>
      <c r="B169" s="1" t="s">
        <v>368</v>
      </c>
      <c r="C169" t="s">
        <v>370</v>
      </c>
      <c r="D169" t="s">
        <v>370</v>
      </c>
      <c r="G169" t="str">
        <f t="shared" si="17"/>
        <v>LAURRT</v>
      </c>
      <c r="H169" t="s">
        <v>371</v>
      </c>
      <c r="I169">
        <v>1.9343710000000001</v>
      </c>
      <c r="J169">
        <v>1.082308</v>
      </c>
      <c r="K169">
        <v>0.28583389999999997</v>
      </c>
      <c r="L169">
        <v>1.4800329999999999</v>
      </c>
      <c r="M169">
        <v>0.89898029999999995</v>
      </c>
      <c r="N169">
        <v>0.13805490000000001</v>
      </c>
      <c r="O169">
        <v>1.4191450000000001</v>
      </c>
      <c r="P169">
        <v>0.32667000000000002</v>
      </c>
      <c r="Q169">
        <v>1.4964999999999999</v>
      </c>
      <c r="R169">
        <v>0.5</v>
      </c>
      <c r="S169">
        <v>6</v>
      </c>
      <c r="T169">
        <v>1</v>
      </c>
      <c r="U169">
        <v>152.5</v>
      </c>
      <c r="V169" t="s">
        <v>610</v>
      </c>
      <c r="W169" t="s">
        <v>609</v>
      </c>
      <c r="X169" t="s">
        <v>612</v>
      </c>
      <c r="Y169">
        <v>11.939965852353202</v>
      </c>
      <c r="Z169">
        <v>250.68256578947367</v>
      </c>
      <c r="AA169">
        <v>0</v>
      </c>
      <c r="AB169">
        <v>6.6666172849381457E-3</v>
      </c>
      <c r="AC169">
        <v>2.3331216567949349E-2</v>
      </c>
      <c r="AD169">
        <v>0.4602450914542614</v>
      </c>
      <c r="AE169">
        <v>0.47524104093148373</v>
      </c>
      <c r="AF169">
        <v>20.404166666666669</v>
      </c>
      <c r="AG169">
        <v>20.404166666666669</v>
      </c>
    </row>
    <row r="170" spans="1:33" x14ac:dyDescent="0.25">
      <c r="A170">
        <v>137</v>
      </c>
      <c r="B170" s="1" t="s">
        <v>368</v>
      </c>
      <c r="C170" t="s">
        <v>373</v>
      </c>
      <c r="D170" t="str">
        <f t="shared" ref="D170:D201" si="21">LEFT(C170,SEARCH("(",C170)-2)</f>
        <v>INVPS</v>
      </c>
      <c r="E170" t="str">
        <f t="shared" ref="E170:E201" si="22">RIGHT(LEFT(C170,SEARCH("(",C170)-1),1)</f>
        <v>2</v>
      </c>
      <c r="F170" t="str">
        <f t="shared" ref="F170:F201" si="23">LEFT(RIGHT(C170,2),1)</f>
        <v>A</v>
      </c>
      <c r="G170" t="str">
        <f t="shared" si="17"/>
        <v>INVPS2A</v>
      </c>
      <c r="H170" t="s">
        <v>374</v>
      </c>
      <c r="I170">
        <v>0.55700000000000005</v>
      </c>
      <c r="J170">
        <v>0.27300000000000002</v>
      </c>
      <c r="K170">
        <v>0.105</v>
      </c>
      <c r="L170">
        <v>0.54500000000000004</v>
      </c>
      <c r="M170">
        <v>0.222</v>
      </c>
      <c r="N170">
        <v>3.5000000000000003E-2</v>
      </c>
      <c r="O170">
        <v>0.41499999999999998</v>
      </c>
      <c r="P170">
        <v>0.32667000000000002</v>
      </c>
      <c r="Q170">
        <v>0.32500000000000001</v>
      </c>
      <c r="R170">
        <v>0.5</v>
      </c>
      <c r="S170">
        <v>6</v>
      </c>
      <c r="T170">
        <v>1</v>
      </c>
      <c r="U170">
        <v>246</v>
      </c>
      <c r="V170" t="s">
        <v>623</v>
      </c>
      <c r="W170" t="s">
        <v>616</v>
      </c>
      <c r="X170" t="s">
        <v>629</v>
      </c>
      <c r="Y170">
        <v>12.660900231194104</v>
      </c>
      <c r="Z170">
        <v>432.08</v>
      </c>
      <c r="AA170">
        <v>0.86000049836713988</v>
      </c>
      <c r="AB170">
        <v>0</v>
      </c>
      <c r="AC170">
        <v>1.6665895158163132E-2</v>
      </c>
      <c r="AD170">
        <v>1.3332938303206577E-2</v>
      </c>
      <c r="AE170">
        <v>0</v>
      </c>
      <c r="AF170">
        <v>25.083333333333332</v>
      </c>
      <c r="AG170">
        <v>25.083333333333332</v>
      </c>
    </row>
    <row r="171" spans="1:33" x14ac:dyDescent="0.25">
      <c r="A171">
        <v>137</v>
      </c>
      <c r="B171" s="1" t="s">
        <v>368</v>
      </c>
      <c r="C171" t="s">
        <v>133</v>
      </c>
      <c r="D171" t="str">
        <f t="shared" si="21"/>
        <v>HILLRT</v>
      </c>
      <c r="E171" t="str">
        <f t="shared" si="22"/>
        <v>1</v>
      </c>
      <c r="F171" t="str">
        <f t="shared" si="23"/>
        <v>A</v>
      </c>
      <c r="G171" t="str">
        <f t="shared" si="17"/>
        <v>HILLRT1A</v>
      </c>
      <c r="H171" t="s">
        <v>372</v>
      </c>
      <c r="I171">
        <v>0.70899999999999996</v>
      </c>
      <c r="J171">
        <v>0.30599999999999999</v>
      </c>
      <c r="K171">
        <v>0.123</v>
      </c>
      <c r="L171">
        <v>0.57099999999999995</v>
      </c>
      <c r="M171">
        <v>0.23400000000000001</v>
      </c>
      <c r="N171">
        <v>4.1000000000000002E-2</v>
      </c>
      <c r="O171">
        <v>0.47299999999999998</v>
      </c>
      <c r="P171">
        <v>0.32667000000000002</v>
      </c>
      <c r="Q171">
        <v>0.41099999999999998</v>
      </c>
      <c r="R171">
        <v>0.5</v>
      </c>
      <c r="S171">
        <v>6</v>
      </c>
      <c r="T171">
        <v>1</v>
      </c>
      <c r="U171">
        <v>245</v>
      </c>
      <c r="V171" t="s">
        <v>623</v>
      </c>
      <c r="W171" t="s">
        <v>609</v>
      </c>
      <c r="X171" t="s">
        <v>625</v>
      </c>
      <c r="Y171">
        <v>12.694959546034946</v>
      </c>
      <c r="Z171">
        <v>2188.559602649007</v>
      </c>
      <c r="AA171">
        <v>0.14944312018495756</v>
      </c>
      <c r="AB171">
        <v>0</v>
      </c>
      <c r="AC171">
        <v>6.6617382455553001E-2</v>
      </c>
      <c r="AD171">
        <v>0.597197095894208</v>
      </c>
      <c r="AE171">
        <v>8.3237182884186273E-2</v>
      </c>
      <c r="AF171">
        <v>15.464583333333332</v>
      </c>
      <c r="AG171">
        <v>22.131250000000001</v>
      </c>
    </row>
    <row r="172" spans="1:33" x14ac:dyDescent="0.25">
      <c r="A172">
        <v>137</v>
      </c>
      <c r="B172" s="1" t="s">
        <v>368</v>
      </c>
      <c r="C172" t="s">
        <v>129</v>
      </c>
      <c r="D172" t="str">
        <f t="shared" si="21"/>
        <v>STRATHRT</v>
      </c>
      <c r="E172" t="str">
        <f t="shared" si="22"/>
        <v>2</v>
      </c>
      <c r="F172" t="str">
        <f t="shared" si="23"/>
        <v>B</v>
      </c>
      <c r="G172" t="str">
        <f t="shared" si="17"/>
        <v>STRATHRT2B</v>
      </c>
      <c r="H172" t="s">
        <v>369</v>
      </c>
      <c r="I172">
        <v>0.629</v>
      </c>
      <c r="J172">
        <v>0.29399999999999998</v>
      </c>
      <c r="K172">
        <v>0.105</v>
      </c>
      <c r="L172">
        <v>0.58199999999999996</v>
      </c>
      <c r="M172">
        <v>0.23400000000000001</v>
      </c>
      <c r="N172">
        <v>4.1000000000000002E-2</v>
      </c>
      <c r="O172">
        <v>0.48299999999999998</v>
      </c>
      <c r="P172">
        <v>0.32667000000000002</v>
      </c>
      <c r="Q172">
        <v>0.41499999999999998</v>
      </c>
      <c r="R172">
        <v>0.5</v>
      </c>
      <c r="S172">
        <v>6</v>
      </c>
      <c r="T172">
        <v>1</v>
      </c>
      <c r="U172">
        <v>244</v>
      </c>
      <c r="V172" t="s">
        <v>610</v>
      </c>
      <c r="W172" t="s">
        <v>609</v>
      </c>
      <c r="X172" t="s">
        <v>608</v>
      </c>
      <c r="Y172">
        <v>14.088307640100902</v>
      </c>
      <c r="Z172">
        <v>324.25827814569539</v>
      </c>
      <c r="AA172">
        <v>0</v>
      </c>
      <c r="AB172">
        <v>9.9998333408327974E-3</v>
      </c>
      <c r="AC172">
        <v>0</v>
      </c>
      <c r="AD172">
        <v>0.75848613719374203</v>
      </c>
      <c r="AE172">
        <v>0.1560327607809143</v>
      </c>
      <c r="AF172">
        <v>24.577083333333331</v>
      </c>
      <c r="AG172">
        <v>24.577083333333331</v>
      </c>
    </row>
    <row r="173" spans="1:33" x14ac:dyDescent="0.25">
      <c r="A173">
        <v>139</v>
      </c>
      <c r="B173" s="1" t="s">
        <v>375</v>
      </c>
      <c r="C173" t="s">
        <v>129</v>
      </c>
      <c r="D173" t="str">
        <f t="shared" si="21"/>
        <v>STRATHRT</v>
      </c>
      <c r="E173" t="str">
        <f t="shared" si="22"/>
        <v>2</v>
      </c>
      <c r="F173" t="str">
        <f t="shared" si="23"/>
        <v>B</v>
      </c>
      <c r="G173" t="str">
        <f t="shared" si="17"/>
        <v>STRATHRT2B</v>
      </c>
      <c r="H173" t="s">
        <v>376</v>
      </c>
      <c r="I173">
        <v>0.58399999999999996</v>
      </c>
      <c r="J173">
        <v>0.30199999999999999</v>
      </c>
      <c r="K173">
        <v>9.9000000000000005E-2</v>
      </c>
      <c r="L173">
        <v>0.53600000000000003</v>
      </c>
      <c r="M173">
        <v>0.24299999999999999</v>
      </c>
      <c r="N173">
        <v>4.2999999999999997E-2</v>
      </c>
      <c r="O173">
        <v>0.438</v>
      </c>
      <c r="P173">
        <v>0.32667000000000002</v>
      </c>
      <c r="Q173">
        <v>0.378</v>
      </c>
      <c r="R173">
        <v>0</v>
      </c>
      <c r="S173">
        <v>6</v>
      </c>
      <c r="T173">
        <v>1</v>
      </c>
      <c r="U173">
        <v>247</v>
      </c>
      <c r="V173" t="s">
        <v>610</v>
      </c>
      <c r="W173" t="s">
        <v>609</v>
      </c>
      <c r="X173" t="s">
        <v>608</v>
      </c>
      <c r="Y173">
        <v>14.088307640100902</v>
      </c>
      <c r="Z173">
        <v>324.25827814569539</v>
      </c>
      <c r="AA173">
        <v>0</v>
      </c>
      <c r="AB173">
        <v>9.9998333408327974E-3</v>
      </c>
      <c r="AC173">
        <v>0</v>
      </c>
      <c r="AD173">
        <v>0.75848613719374203</v>
      </c>
      <c r="AE173">
        <v>0.1560327607809143</v>
      </c>
      <c r="AF173">
        <v>24.577083333333331</v>
      </c>
      <c r="AG173">
        <v>24.577083333333331</v>
      </c>
    </row>
    <row r="174" spans="1:33" x14ac:dyDescent="0.25">
      <c r="A174">
        <v>45</v>
      </c>
      <c r="B174" s="1" t="s">
        <v>377</v>
      </c>
      <c r="C174" t="s">
        <v>55</v>
      </c>
      <c r="D174" t="str">
        <f t="shared" si="21"/>
        <v>LAURRT</v>
      </c>
      <c r="E174" t="str">
        <f t="shared" si="22"/>
        <v>1</v>
      </c>
      <c r="F174" t="str">
        <f t="shared" si="23"/>
        <v>C</v>
      </c>
      <c r="G174" t="str">
        <f t="shared" si="17"/>
        <v>LAURRT1C</v>
      </c>
      <c r="H174" t="s">
        <v>378</v>
      </c>
      <c r="I174">
        <v>1.59</v>
      </c>
      <c r="J174">
        <v>0.435</v>
      </c>
      <c r="K174">
        <v>0.45200000000000001</v>
      </c>
      <c r="L174">
        <v>1.26</v>
      </c>
      <c r="M174">
        <v>0.57299999999999995</v>
      </c>
      <c r="N174">
        <v>8.6999999999999994E-2</v>
      </c>
      <c r="O174">
        <v>1.03</v>
      </c>
      <c r="P174">
        <v>0.223</v>
      </c>
      <c r="Q174">
        <v>1.0900000000000001</v>
      </c>
      <c r="R174">
        <v>0.5</v>
      </c>
      <c r="S174">
        <v>6</v>
      </c>
      <c r="T174">
        <v>1</v>
      </c>
      <c r="U174">
        <v>110</v>
      </c>
      <c r="V174" t="s">
        <v>610</v>
      </c>
      <c r="W174" t="s">
        <v>609</v>
      </c>
      <c r="X174" t="s">
        <v>612</v>
      </c>
      <c r="Y174">
        <v>11.939965852353202</v>
      </c>
      <c r="Z174">
        <v>250.68256578947367</v>
      </c>
      <c r="AA174">
        <v>0</v>
      </c>
      <c r="AB174">
        <v>6.6666172849381457E-3</v>
      </c>
      <c r="AC174">
        <v>2.3331216567949349E-2</v>
      </c>
      <c r="AD174">
        <v>0.4602450914542614</v>
      </c>
      <c r="AE174">
        <v>0.47524104093148373</v>
      </c>
      <c r="AF174">
        <v>20.404166666666669</v>
      </c>
      <c r="AG174">
        <v>20.404166666666669</v>
      </c>
    </row>
    <row r="175" spans="1:33" x14ac:dyDescent="0.25">
      <c r="A175">
        <v>30</v>
      </c>
      <c r="B175" s="1" t="s">
        <v>379</v>
      </c>
      <c r="C175" t="s">
        <v>382</v>
      </c>
      <c r="D175" t="str">
        <f t="shared" si="21"/>
        <v>NHLMPS</v>
      </c>
      <c r="E175" t="str">
        <f t="shared" si="22"/>
        <v>3</v>
      </c>
      <c r="F175" t="str">
        <f t="shared" si="23"/>
        <v>B</v>
      </c>
      <c r="G175" t="str">
        <f t="shared" si="17"/>
        <v>NHLMPS3B</v>
      </c>
      <c r="H175" t="s">
        <v>383</v>
      </c>
      <c r="I175">
        <v>3.76</v>
      </c>
      <c r="J175">
        <v>1.93</v>
      </c>
      <c r="K175">
        <v>0.36199999999999999</v>
      </c>
      <c r="L175">
        <v>2.94</v>
      </c>
      <c r="M175">
        <v>1.77</v>
      </c>
      <c r="N175">
        <v>0.26500000000000001</v>
      </c>
      <c r="O175">
        <v>2.2799999999999998</v>
      </c>
      <c r="P175">
        <v>0.315</v>
      </c>
      <c r="Q175">
        <v>2.4500000000000002</v>
      </c>
      <c r="R175">
        <v>0.5</v>
      </c>
      <c r="S175">
        <v>4</v>
      </c>
      <c r="T175">
        <v>1</v>
      </c>
      <c r="U175">
        <v>72</v>
      </c>
      <c r="V175" t="s">
        <v>636</v>
      </c>
      <c r="W175" t="s">
        <v>616</v>
      </c>
      <c r="X175" t="s">
        <v>642</v>
      </c>
      <c r="Y175">
        <v>11.055892441552542</v>
      </c>
      <c r="Z175">
        <v>122.655</v>
      </c>
      <c r="AA175">
        <v>0.2956730475634225</v>
      </c>
      <c r="AB175">
        <v>0.65266656608235574</v>
      </c>
      <c r="AC175">
        <v>0</v>
      </c>
      <c r="AD175">
        <v>0</v>
      </c>
      <c r="AE175">
        <v>0</v>
      </c>
      <c r="AF175">
        <v>14.158333333333331</v>
      </c>
      <c r="AG175">
        <v>14.158333333333331</v>
      </c>
    </row>
    <row r="176" spans="1:33" x14ac:dyDescent="0.25">
      <c r="A176">
        <v>30</v>
      </c>
      <c r="B176" s="1" t="s">
        <v>379</v>
      </c>
      <c r="C176" t="s">
        <v>382</v>
      </c>
      <c r="D176" t="str">
        <f t="shared" si="21"/>
        <v>NHLMPS</v>
      </c>
      <c r="E176" t="str">
        <f t="shared" si="22"/>
        <v>3</v>
      </c>
      <c r="F176" t="str">
        <f t="shared" si="23"/>
        <v>B</v>
      </c>
      <c r="G176" t="str">
        <f t="shared" si="17"/>
        <v>NHLMPS3B</v>
      </c>
      <c r="H176" t="s">
        <v>383</v>
      </c>
      <c r="I176">
        <v>3.66</v>
      </c>
      <c r="J176">
        <v>2.89</v>
      </c>
      <c r="K176">
        <v>0.53700000000000003</v>
      </c>
      <c r="L176">
        <v>4.4400000000000004</v>
      </c>
      <c r="M176">
        <v>4.83</v>
      </c>
      <c r="N176">
        <v>0.82699999999999996</v>
      </c>
      <c r="O176">
        <v>3.64</v>
      </c>
      <c r="P176">
        <v>0.91100000000000003</v>
      </c>
      <c r="Q176">
        <v>3.78</v>
      </c>
      <c r="R176">
        <v>0.5</v>
      </c>
      <c r="S176">
        <v>4</v>
      </c>
      <c r="T176">
        <v>1</v>
      </c>
      <c r="U176">
        <v>73</v>
      </c>
      <c r="V176" t="s">
        <v>636</v>
      </c>
      <c r="W176" t="s">
        <v>616</v>
      </c>
      <c r="X176" t="s">
        <v>642</v>
      </c>
      <c r="Y176">
        <v>11.055892441552542</v>
      </c>
      <c r="Z176">
        <v>122.655</v>
      </c>
      <c r="AA176">
        <v>0.2956730475634225</v>
      </c>
      <c r="AB176">
        <v>0.65266656608235574</v>
      </c>
      <c r="AC176">
        <v>0</v>
      </c>
      <c r="AD176">
        <v>0</v>
      </c>
      <c r="AE176">
        <v>0</v>
      </c>
      <c r="AF176">
        <v>14.158333333333331</v>
      </c>
      <c r="AG176">
        <v>14.158333333333331</v>
      </c>
    </row>
    <row r="177" spans="1:33" x14ac:dyDescent="0.25">
      <c r="A177">
        <v>30</v>
      </c>
      <c r="B177" s="1" t="s">
        <v>379</v>
      </c>
      <c r="C177" t="s">
        <v>380</v>
      </c>
      <c r="D177" t="str">
        <f t="shared" si="21"/>
        <v>LAURPS</v>
      </c>
      <c r="E177" t="str">
        <f t="shared" si="22"/>
        <v>3</v>
      </c>
      <c r="F177" t="str">
        <f t="shared" si="23"/>
        <v>E</v>
      </c>
      <c r="G177" t="str">
        <f t="shared" si="17"/>
        <v>LAURPS3E</v>
      </c>
      <c r="H177" t="s">
        <v>381</v>
      </c>
      <c r="I177">
        <v>4.91</v>
      </c>
      <c r="J177">
        <v>2.06</v>
      </c>
      <c r="K177">
        <v>0.39600000000000002</v>
      </c>
      <c r="L177">
        <v>3.04</v>
      </c>
      <c r="M177">
        <v>2.0699999999999998</v>
      </c>
      <c r="N177">
        <v>0.33</v>
      </c>
      <c r="O177">
        <v>2.52</v>
      </c>
      <c r="P177">
        <v>0.65400000000000003</v>
      </c>
      <c r="Q177">
        <v>2.94</v>
      </c>
      <c r="R177">
        <v>0.5</v>
      </c>
      <c r="S177">
        <v>4</v>
      </c>
      <c r="T177">
        <v>1</v>
      </c>
      <c r="U177">
        <v>71</v>
      </c>
      <c r="V177" t="s">
        <v>610</v>
      </c>
      <c r="W177" t="s">
        <v>616</v>
      </c>
      <c r="X177" t="s">
        <v>618</v>
      </c>
      <c r="Y177">
        <v>9.6394950824275014</v>
      </c>
      <c r="Z177">
        <v>200.905</v>
      </c>
      <c r="AA177">
        <v>0.24746646154726346</v>
      </c>
      <c r="AB177">
        <v>0</v>
      </c>
      <c r="AC177">
        <v>0.19869011034924142</v>
      </c>
      <c r="AD177">
        <v>0.21500629227669157</v>
      </c>
      <c r="AE177">
        <v>0.3274501502372586</v>
      </c>
      <c r="AF177">
        <v>14.816666666666666</v>
      </c>
      <c r="AG177">
        <v>14.816666666666666</v>
      </c>
    </row>
    <row r="178" spans="1:33" x14ac:dyDescent="0.25">
      <c r="A178">
        <v>80</v>
      </c>
      <c r="B178" s="1" t="s">
        <v>384</v>
      </c>
      <c r="C178" t="s">
        <v>16</v>
      </c>
      <c r="D178" t="str">
        <f t="shared" si="21"/>
        <v>CLIVRT</v>
      </c>
      <c r="E178" t="str">
        <f t="shared" si="22"/>
        <v>1</v>
      </c>
      <c r="F178" t="str">
        <f t="shared" si="23"/>
        <v>B</v>
      </c>
      <c r="G178" t="str">
        <f t="shared" si="17"/>
        <v>CLIVRT1B</v>
      </c>
      <c r="H178" t="s">
        <v>385</v>
      </c>
      <c r="I178">
        <v>1.55</v>
      </c>
      <c r="J178">
        <v>0.85399999999999998</v>
      </c>
      <c r="K178">
        <v>9.1999999999999998E-2</v>
      </c>
      <c r="L178">
        <v>0.99399999999999999</v>
      </c>
      <c r="M178">
        <v>0.68100000000000005</v>
      </c>
      <c r="N178">
        <v>5.8000000000000003E-2</v>
      </c>
      <c r="O178">
        <v>0.95799999999999996</v>
      </c>
      <c r="P178">
        <v>0.126</v>
      </c>
      <c r="Q178">
        <v>0.89600000000000002</v>
      </c>
      <c r="R178">
        <v>1</v>
      </c>
      <c r="S178">
        <v>4</v>
      </c>
      <c r="T178">
        <v>1</v>
      </c>
      <c r="U178">
        <v>155</v>
      </c>
      <c r="V178" t="s">
        <v>623</v>
      </c>
      <c r="W178" t="s">
        <v>609</v>
      </c>
      <c r="X178" t="s">
        <v>627</v>
      </c>
      <c r="Y178">
        <v>29.662331565296217</v>
      </c>
      <c r="Z178">
        <v>107.93</v>
      </c>
      <c r="AA178">
        <v>4.3319783051806345E-2</v>
      </c>
      <c r="AB178">
        <v>0</v>
      </c>
      <c r="AC178">
        <v>3.3327163578207218E-2</v>
      </c>
      <c r="AD178">
        <v>0.826110157563263</v>
      </c>
      <c r="AE178">
        <v>0</v>
      </c>
      <c r="AF178">
        <v>17.149999999999999</v>
      </c>
      <c r="AG178">
        <v>17.149999999999999</v>
      </c>
    </row>
    <row r="179" spans="1:33" x14ac:dyDescent="0.25">
      <c r="A179">
        <v>95</v>
      </c>
      <c r="B179" s="1" t="s">
        <v>386</v>
      </c>
      <c r="C179" t="s">
        <v>390</v>
      </c>
      <c r="D179" t="str">
        <f t="shared" si="21"/>
        <v>KIALRT</v>
      </c>
      <c r="E179" t="str">
        <f t="shared" si="22"/>
        <v>1</v>
      </c>
      <c r="F179" t="str">
        <f t="shared" si="23"/>
        <v>E</v>
      </c>
      <c r="G179" t="str">
        <f t="shared" si="17"/>
        <v>KIALRT1E</v>
      </c>
      <c r="H179" t="s">
        <v>391</v>
      </c>
      <c r="I179">
        <v>1.01</v>
      </c>
      <c r="J179">
        <v>0.43099999999999999</v>
      </c>
      <c r="K179">
        <v>0.13500000000000001</v>
      </c>
      <c r="L179">
        <v>0.79500000000000004</v>
      </c>
      <c r="M179">
        <v>0.42599999999999999</v>
      </c>
      <c r="N179">
        <v>7.3999999999999996E-2</v>
      </c>
      <c r="O179">
        <v>0.90600000000000003</v>
      </c>
      <c r="P179">
        <v>0.20899999999999999</v>
      </c>
      <c r="Q179">
        <v>0.75900000000000001</v>
      </c>
      <c r="R179">
        <v>1</v>
      </c>
      <c r="S179">
        <v>6</v>
      </c>
      <c r="T179">
        <v>1</v>
      </c>
      <c r="U179">
        <v>183</v>
      </c>
      <c r="V179" t="s">
        <v>636</v>
      </c>
      <c r="W179" t="s">
        <v>609</v>
      </c>
      <c r="X179" t="s">
        <v>638</v>
      </c>
      <c r="Y179">
        <v>13.045186596487817</v>
      </c>
      <c r="Z179">
        <v>128.94155844155844</v>
      </c>
      <c r="AA179">
        <v>0</v>
      </c>
      <c r="AB179">
        <v>0.13294139905379687</v>
      </c>
      <c r="AC179">
        <v>5.6636383245340531E-2</v>
      </c>
      <c r="AD179">
        <v>0.34322155508594387</v>
      </c>
      <c r="AE179">
        <v>0.31159970079793931</v>
      </c>
      <c r="AF179">
        <v>18.683333333333334</v>
      </c>
      <c r="AG179">
        <v>33.016666666666666</v>
      </c>
    </row>
    <row r="180" spans="1:33" x14ac:dyDescent="0.25">
      <c r="A180">
        <v>95</v>
      </c>
      <c r="B180" s="1" t="s">
        <v>386</v>
      </c>
      <c r="C180" t="s">
        <v>388</v>
      </c>
      <c r="D180" t="str">
        <f t="shared" si="21"/>
        <v>KIALRT</v>
      </c>
      <c r="E180" t="str">
        <f t="shared" si="22"/>
        <v>2</v>
      </c>
      <c r="F180" t="str">
        <f t="shared" si="23"/>
        <v>C</v>
      </c>
      <c r="G180" t="str">
        <f t="shared" si="17"/>
        <v>KIALRT2C</v>
      </c>
      <c r="H180" t="s">
        <v>389</v>
      </c>
      <c r="I180">
        <v>1.01</v>
      </c>
      <c r="J180">
        <v>0.41599999999999998</v>
      </c>
      <c r="K180">
        <v>0.123</v>
      </c>
      <c r="L180">
        <v>0.74399999999999999</v>
      </c>
      <c r="M180">
        <v>0.38100000000000001</v>
      </c>
      <c r="N180">
        <v>4.2999999999999997E-2</v>
      </c>
      <c r="O180">
        <v>0.86499999999999999</v>
      </c>
      <c r="P180">
        <v>0.189</v>
      </c>
      <c r="Q180">
        <v>0.74399999999999999</v>
      </c>
      <c r="R180">
        <v>1</v>
      </c>
      <c r="S180">
        <v>6</v>
      </c>
      <c r="T180">
        <v>1</v>
      </c>
      <c r="U180">
        <v>182</v>
      </c>
      <c r="V180" t="s">
        <v>636</v>
      </c>
      <c r="W180" t="s">
        <v>609</v>
      </c>
      <c r="X180" t="s">
        <v>638</v>
      </c>
      <c r="Y180">
        <v>13.045186596487817</v>
      </c>
      <c r="Z180">
        <v>128.94155844155844</v>
      </c>
      <c r="AA180">
        <v>0</v>
      </c>
      <c r="AB180">
        <v>0.13294139905379687</v>
      </c>
      <c r="AC180">
        <v>5.6636383245340531E-2</v>
      </c>
      <c r="AD180">
        <v>0.34322155508594387</v>
      </c>
      <c r="AE180">
        <v>0.31159970079793931</v>
      </c>
      <c r="AF180">
        <v>18.683333333333334</v>
      </c>
      <c r="AG180">
        <v>33.016666666666666</v>
      </c>
    </row>
    <row r="181" spans="1:33" x14ac:dyDescent="0.25">
      <c r="A181">
        <v>95</v>
      </c>
      <c r="B181" s="1" t="s">
        <v>386</v>
      </c>
      <c r="C181" t="s">
        <v>192</v>
      </c>
      <c r="D181" t="str">
        <f t="shared" si="21"/>
        <v>CLIVRT</v>
      </c>
      <c r="E181" t="str">
        <f t="shared" si="22"/>
        <v>3</v>
      </c>
      <c r="F181" t="str">
        <f t="shared" si="23"/>
        <v>D</v>
      </c>
      <c r="G181" t="str">
        <f t="shared" si="17"/>
        <v>CLIVRT3D</v>
      </c>
      <c r="H181" t="s">
        <v>387</v>
      </c>
      <c r="I181">
        <v>1.06</v>
      </c>
      <c r="J181">
        <v>0.44900000000000001</v>
      </c>
      <c r="K181">
        <v>0.14099999999999999</v>
      </c>
      <c r="L181">
        <v>0.84299999999999997</v>
      </c>
      <c r="M181">
        <v>0.42599999999999999</v>
      </c>
      <c r="N181">
        <v>4.2999999999999997E-2</v>
      </c>
      <c r="O181">
        <v>0.91200000000000003</v>
      </c>
      <c r="P181">
        <v>0.223</v>
      </c>
      <c r="Q181">
        <v>0.82</v>
      </c>
      <c r="R181">
        <v>1</v>
      </c>
      <c r="S181">
        <v>6</v>
      </c>
      <c r="T181">
        <v>1</v>
      </c>
      <c r="U181">
        <v>181</v>
      </c>
      <c r="V181" t="s">
        <v>623</v>
      </c>
      <c r="W181" t="s">
        <v>609</v>
      </c>
      <c r="X181" t="s">
        <v>627</v>
      </c>
      <c r="Y181">
        <v>29.662331565296217</v>
      </c>
      <c r="Z181">
        <v>107.93</v>
      </c>
      <c r="AA181">
        <v>4.3319783051806345E-2</v>
      </c>
      <c r="AB181">
        <v>0</v>
      </c>
      <c r="AC181">
        <v>3.3327163578207218E-2</v>
      </c>
      <c r="AD181">
        <v>0.826110157563263</v>
      </c>
      <c r="AE181">
        <v>0</v>
      </c>
      <c r="AF181">
        <v>17.149999999999999</v>
      </c>
      <c r="AG181">
        <v>17.149999999999999</v>
      </c>
    </row>
    <row r="182" spans="1:33" x14ac:dyDescent="0.25">
      <c r="A182">
        <v>31</v>
      </c>
      <c r="B182" s="1" t="s">
        <v>392</v>
      </c>
      <c r="C182" t="s">
        <v>75</v>
      </c>
      <c r="D182" t="str">
        <f t="shared" si="21"/>
        <v>KIALRT</v>
      </c>
      <c r="E182" t="str">
        <f t="shared" si="22"/>
        <v>3</v>
      </c>
      <c r="F182" t="str">
        <f t="shared" si="23"/>
        <v>C</v>
      </c>
      <c r="G182" t="str">
        <f t="shared" si="17"/>
        <v>KIALRT3C</v>
      </c>
      <c r="H182" t="s">
        <v>400</v>
      </c>
      <c r="I182">
        <v>2.39</v>
      </c>
      <c r="J182">
        <v>1.05</v>
      </c>
      <c r="K182">
        <v>0.33300000000000002</v>
      </c>
      <c r="L182">
        <v>1.96</v>
      </c>
      <c r="M182">
        <v>1.03</v>
      </c>
      <c r="N182">
        <v>0.14899999999999999</v>
      </c>
      <c r="O182">
        <v>1.98</v>
      </c>
      <c r="P182">
        <v>0.57699999999999996</v>
      </c>
      <c r="Q182">
        <v>1.8</v>
      </c>
      <c r="R182">
        <v>0</v>
      </c>
      <c r="S182">
        <v>6</v>
      </c>
      <c r="T182">
        <v>1</v>
      </c>
      <c r="U182">
        <v>79</v>
      </c>
      <c r="V182" t="s">
        <v>636</v>
      </c>
      <c r="W182" t="s">
        <v>609</v>
      </c>
      <c r="X182" t="s">
        <v>638</v>
      </c>
      <c r="Y182">
        <v>13.045186596487817</v>
      </c>
      <c r="Z182">
        <v>128.94155844155844</v>
      </c>
      <c r="AA182">
        <v>0</v>
      </c>
      <c r="AB182">
        <v>0.13294139905379687</v>
      </c>
      <c r="AC182">
        <v>5.6636383245340531E-2</v>
      </c>
      <c r="AD182">
        <v>0.34322155508594387</v>
      </c>
      <c r="AE182">
        <v>0.31159970079793931</v>
      </c>
      <c r="AF182">
        <v>18.683333333333334</v>
      </c>
      <c r="AG182">
        <v>33.016666666666666</v>
      </c>
    </row>
    <row r="183" spans="1:33" x14ac:dyDescent="0.25">
      <c r="A183">
        <v>31</v>
      </c>
      <c r="B183" s="1" t="s">
        <v>392</v>
      </c>
      <c r="C183" t="s">
        <v>395</v>
      </c>
      <c r="D183" t="str">
        <f t="shared" si="21"/>
        <v>STRATHRT</v>
      </c>
      <c r="E183" t="str">
        <f t="shared" si="22"/>
        <v>3</v>
      </c>
      <c r="F183" t="str">
        <f t="shared" si="23"/>
        <v>B</v>
      </c>
      <c r="G183" t="str">
        <f t="shared" si="17"/>
        <v>STRATHRT3B</v>
      </c>
      <c r="H183" t="s">
        <v>396</v>
      </c>
      <c r="I183">
        <v>2.36</v>
      </c>
      <c r="J183">
        <v>1.05</v>
      </c>
      <c r="K183">
        <v>0.375</v>
      </c>
      <c r="L183">
        <v>1.96</v>
      </c>
      <c r="M183">
        <v>1.05</v>
      </c>
      <c r="N183">
        <v>0.13100000000000001</v>
      </c>
      <c r="O183">
        <v>2.5</v>
      </c>
      <c r="P183">
        <v>0.55900000000000005</v>
      </c>
      <c r="Q183">
        <v>2.0499999999999998</v>
      </c>
      <c r="R183">
        <v>0</v>
      </c>
      <c r="S183">
        <v>6</v>
      </c>
      <c r="T183">
        <v>1</v>
      </c>
      <c r="U183">
        <v>75</v>
      </c>
      <c r="V183" t="s">
        <v>610</v>
      </c>
      <c r="W183" t="s">
        <v>609</v>
      </c>
      <c r="X183" t="s">
        <v>608</v>
      </c>
      <c r="Y183">
        <v>14.088307640100902</v>
      </c>
      <c r="Z183">
        <v>324.25827814569539</v>
      </c>
      <c r="AA183">
        <v>0</v>
      </c>
      <c r="AB183">
        <v>9.9998333408327974E-3</v>
      </c>
      <c r="AC183">
        <v>0</v>
      </c>
      <c r="AD183">
        <v>0.75848613719374203</v>
      </c>
      <c r="AE183">
        <v>0.1560327607809143</v>
      </c>
      <c r="AF183">
        <v>24.577083333333331</v>
      </c>
      <c r="AG183">
        <v>24.577083333333331</v>
      </c>
    </row>
    <row r="184" spans="1:33" x14ac:dyDescent="0.25">
      <c r="A184">
        <v>31</v>
      </c>
      <c r="B184" s="1" t="s">
        <v>392</v>
      </c>
      <c r="C184" t="s">
        <v>286</v>
      </c>
      <c r="D184" t="str">
        <f t="shared" si="21"/>
        <v>INVRT</v>
      </c>
      <c r="E184" t="str">
        <f t="shared" si="22"/>
        <v>3</v>
      </c>
      <c r="F184" t="str">
        <f t="shared" si="23"/>
        <v>D</v>
      </c>
      <c r="G184" t="str">
        <f t="shared" si="17"/>
        <v>INVRT3D</v>
      </c>
      <c r="H184" t="s">
        <v>398</v>
      </c>
      <c r="I184">
        <v>2.6</v>
      </c>
      <c r="J184">
        <v>1</v>
      </c>
      <c r="K184">
        <v>0.39300000000000002</v>
      </c>
      <c r="L184">
        <v>1.8</v>
      </c>
      <c r="M184">
        <v>1.05</v>
      </c>
      <c r="N184">
        <v>1.31</v>
      </c>
      <c r="O184">
        <v>2.58</v>
      </c>
      <c r="P184">
        <v>0.61899999999999999</v>
      </c>
      <c r="Q184">
        <v>2</v>
      </c>
      <c r="R184">
        <v>0</v>
      </c>
      <c r="S184">
        <v>6</v>
      </c>
      <c r="T184">
        <v>1</v>
      </c>
      <c r="U184">
        <v>77</v>
      </c>
      <c r="V184" t="s">
        <v>623</v>
      </c>
      <c r="W184" t="s">
        <v>609</v>
      </c>
      <c r="X184" t="s">
        <v>622</v>
      </c>
      <c r="Y184">
        <v>13.798665680822689</v>
      </c>
      <c r="Z184">
        <v>306.59210526315786</v>
      </c>
      <c r="AA184">
        <v>0</v>
      </c>
      <c r="AB184">
        <v>0.43604966885174057</v>
      </c>
      <c r="AC184">
        <v>0.18232155679395459</v>
      </c>
      <c r="AD184">
        <v>0.34322155508594387</v>
      </c>
      <c r="AE184">
        <v>1.6665895158163132E-2</v>
      </c>
      <c r="AF184">
        <v>23.645833333333336</v>
      </c>
      <c r="AG184">
        <v>23.645833333333336</v>
      </c>
    </row>
    <row r="185" spans="1:33" x14ac:dyDescent="0.25">
      <c r="A185">
        <v>31</v>
      </c>
      <c r="B185" s="1" t="s">
        <v>392</v>
      </c>
      <c r="C185" t="s">
        <v>251</v>
      </c>
      <c r="D185" t="str">
        <f t="shared" si="21"/>
        <v>IMBPS</v>
      </c>
      <c r="E185" t="str">
        <f t="shared" si="22"/>
        <v>1</v>
      </c>
      <c r="F185" t="str">
        <f t="shared" si="23"/>
        <v>B</v>
      </c>
      <c r="G185" t="str">
        <f t="shared" si="17"/>
        <v>IMBPS1B</v>
      </c>
      <c r="H185" t="s">
        <v>399</v>
      </c>
      <c r="I185">
        <v>2.4900000000000002</v>
      </c>
      <c r="J185">
        <v>1.31</v>
      </c>
      <c r="K185">
        <v>0.33900000000000002</v>
      </c>
      <c r="L185">
        <v>2.17</v>
      </c>
      <c r="M185">
        <v>1.19</v>
      </c>
      <c r="N185">
        <v>1.31</v>
      </c>
      <c r="O185">
        <v>2.13</v>
      </c>
      <c r="P185">
        <v>0.51800000000000002</v>
      </c>
      <c r="Q185">
        <v>1.94</v>
      </c>
      <c r="R185">
        <v>0</v>
      </c>
      <c r="S185">
        <v>6</v>
      </c>
      <c r="T185">
        <v>1</v>
      </c>
      <c r="U185">
        <v>78</v>
      </c>
      <c r="V185" t="s">
        <v>636</v>
      </c>
      <c r="W185" t="s">
        <v>616</v>
      </c>
      <c r="X185" t="s">
        <v>646</v>
      </c>
      <c r="Y185">
        <v>10.235867298445083</v>
      </c>
      <c r="Z185">
        <v>115.30756578947367</v>
      </c>
      <c r="AA185">
        <v>0</v>
      </c>
      <c r="AB185">
        <v>0.77123743335980777</v>
      </c>
      <c r="AC185">
        <v>0.12633037304374875</v>
      </c>
      <c r="AD185">
        <v>0</v>
      </c>
      <c r="AE185">
        <v>2.3331216567949349E-2</v>
      </c>
      <c r="AF185">
        <v>25.78125</v>
      </c>
      <c r="AG185">
        <v>25.78125</v>
      </c>
    </row>
    <row r="186" spans="1:33" x14ac:dyDescent="0.25">
      <c r="A186">
        <v>31</v>
      </c>
      <c r="B186" s="1" t="s">
        <v>392</v>
      </c>
      <c r="C186" t="s">
        <v>393</v>
      </c>
      <c r="D186" t="str">
        <f t="shared" si="21"/>
        <v>LAURRT</v>
      </c>
      <c r="E186" t="str">
        <f t="shared" si="22"/>
        <v>1</v>
      </c>
      <c r="F186" t="str">
        <f t="shared" si="23"/>
        <v>A</v>
      </c>
      <c r="G186" t="str">
        <f t="shared" si="17"/>
        <v>LAURRT1A</v>
      </c>
      <c r="H186" t="s">
        <v>394</v>
      </c>
      <c r="I186">
        <v>2.67</v>
      </c>
      <c r="J186">
        <v>1.1000000000000001</v>
      </c>
      <c r="K186">
        <v>0.53600000000000003</v>
      </c>
      <c r="L186">
        <v>2.0099999999999998</v>
      </c>
      <c r="M186">
        <v>1.1000000000000001</v>
      </c>
      <c r="N186">
        <v>0.16600000000000001</v>
      </c>
      <c r="O186">
        <v>2.4900000000000002</v>
      </c>
      <c r="P186">
        <v>0.55900000000000005</v>
      </c>
      <c r="Q186">
        <v>2.13</v>
      </c>
      <c r="R186">
        <v>0</v>
      </c>
      <c r="S186">
        <v>6</v>
      </c>
      <c r="T186">
        <v>1</v>
      </c>
      <c r="U186">
        <v>74</v>
      </c>
      <c r="V186" t="s">
        <v>610</v>
      </c>
      <c r="W186" t="s">
        <v>609</v>
      </c>
      <c r="X186" t="s">
        <v>612</v>
      </c>
      <c r="Y186">
        <v>11.939965852353202</v>
      </c>
      <c r="Z186">
        <v>250.68256578947367</v>
      </c>
      <c r="AA186">
        <v>0</v>
      </c>
      <c r="AB186">
        <v>6.6666172849381457E-3</v>
      </c>
      <c r="AC186">
        <v>2.3331216567949349E-2</v>
      </c>
      <c r="AD186">
        <v>0.4602450914542614</v>
      </c>
      <c r="AE186">
        <v>0.47524104093148373</v>
      </c>
      <c r="AF186">
        <v>20.404166666666669</v>
      </c>
      <c r="AG186">
        <v>20.404166666666669</v>
      </c>
    </row>
    <row r="187" spans="1:33" x14ac:dyDescent="0.25">
      <c r="A187">
        <v>31</v>
      </c>
      <c r="B187" s="1" t="s">
        <v>392</v>
      </c>
      <c r="C187" t="s">
        <v>180</v>
      </c>
      <c r="D187" t="str">
        <f t="shared" si="21"/>
        <v>CLIVPS</v>
      </c>
      <c r="E187" t="str">
        <f t="shared" si="22"/>
        <v>1</v>
      </c>
      <c r="F187" t="str">
        <f t="shared" si="23"/>
        <v>A</v>
      </c>
      <c r="G187" t="str">
        <f t="shared" si="17"/>
        <v>CLIVPS1A</v>
      </c>
      <c r="H187" t="s">
        <v>397</v>
      </c>
      <c r="I187">
        <v>2.09</v>
      </c>
      <c r="J187">
        <v>0.92900000000000005</v>
      </c>
      <c r="K187">
        <v>0.309</v>
      </c>
      <c r="L187">
        <v>1.74</v>
      </c>
      <c r="M187">
        <v>0.93400000000000005</v>
      </c>
      <c r="N187">
        <v>0.125</v>
      </c>
      <c r="O187">
        <v>2.02</v>
      </c>
      <c r="P187">
        <v>0.57099999999999995</v>
      </c>
      <c r="Q187">
        <v>1.65</v>
      </c>
      <c r="R187">
        <v>0</v>
      </c>
      <c r="S187">
        <v>6</v>
      </c>
      <c r="T187">
        <v>1</v>
      </c>
      <c r="U187">
        <v>76</v>
      </c>
      <c r="V187" t="s">
        <v>623</v>
      </c>
      <c r="W187" t="s">
        <v>616</v>
      </c>
      <c r="X187" t="s">
        <v>633</v>
      </c>
      <c r="Y187">
        <v>17.203753631731232</v>
      </c>
      <c r="Z187">
        <v>124.25806451612902</v>
      </c>
      <c r="AA187">
        <v>0.62514511725041677</v>
      </c>
      <c r="AB187">
        <v>0</v>
      </c>
      <c r="AC187">
        <v>0.18232155679395459</v>
      </c>
      <c r="AD187">
        <v>0</v>
      </c>
      <c r="AE187">
        <v>0.14944312018495756</v>
      </c>
      <c r="AF187">
        <v>21.006250000000001</v>
      </c>
      <c r="AG187">
        <v>21.006250000000001</v>
      </c>
    </row>
    <row r="188" spans="1:33" x14ac:dyDescent="0.25">
      <c r="A188">
        <v>72</v>
      </c>
      <c r="B188" s="1" t="s">
        <v>401</v>
      </c>
      <c r="C188" t="s">
        <v>403</v>
      </c>
      <c r="D188" t="str">
        <f t="shared" si="21"/>
        <v>INVRT</v>
      </c>
      <c r="E188" t="str">
        <f t="shared" si="22"/>
        <v>2</v>
      </c>
      <c r="F188" t="str">
        <f t="shared" si="23"/>
        <v>B</v>
      </c>
      <c r="G188" t="str">
        <f t="shared" si="17"/>
        <v>INVRT2B</v>
      </c>
      <c r="H188" t="s">
        <v>404</v>
      </c>
      <c r="I188">
        <v>0.45200000000000001</v>
      </c>
      <c r="J188">
        <v>0.248</v>
      </c>
      <c r="K188">
        <v>8.2000000000000003E-2</v>
      </c>
      <c r="L188">
        <v>0.42899999999999999</v>
      </c>
      <c r="M188">
        <v>0.21</v>
      </c>
      <c r="N188">
        <v>3.3000000000000002E-2</v>
      </c>
      <c r="O188">
        <v>0.44500000000000001</v>
      </c>
      <c r="P188">
        <v>8.8999999999999996E-2</v>
      </c>
      <c r="Q188">
        <v>0.34399999999999997</v>
      </c>
      <c r="R188">
        <v>0.5</v>
      </c>
      <c r="S188">
        <v>6</v>
      </c>
      <c r="T188">
        <v>1</v>
      </c>
      <c r="U188">
        <v>146</v>
      </c>
      <c r="V188" t="s">
        <v>623</v>
      </c>
      <c r="W188" t="s">
        <v>609</v>
      </c>
      <c r="X188" t="s">
        <v>622</v>
      </c>
      <c r="Y188">
        <v>13.798665680822689</v>
      </c>
      <c r="Z188">
        <v>306.59210526315786</v>
      </c>
      <c r="AA188">
        <v>0</v>
      </c>
      <c r="AB188">
        <v>0.43604966885174057</v>
      </c>
      <c r="AC188">
        <v>0.18232155679395459</v>
      </c>
      <c r="AD188">
        <v>0.34322155508594387</v>
      </c>
      <c r="AE188">
        <v>1.6665895158163132E-2</v>
      </c>
      <c r="AF188">
        <v>23.645833333333336</v>
      </c>
      <c r="AG188">
        <v>23.645833333333336</v>
      </c>
    </row>
    <row r="189" spans="1:33" x14ac:dyDescent="0.25">
      <c r="A189">
        <v>72</v>
      </c>
      <c r="B189" s="1" t="s">
        <v>401</v>
      </c>
      <c r="C189" t="s">
        <v>80</v>
      </c>
      <c r="D189" t="str">
        <f t="shared" si="21"/>
        <v>CLIVPS</v>
      </c>
      <c r="E189" t="str">
        <f t="shared" si="22"/>
        <v>1</v>
      </c>
      <c r="F189" t="str">
        <f t="shared" si="23"/>
        <v>C</v>
      </c>
      <c r="G189" t="str">
        <f t="shared" si="17"/>
        <v>CLIVPS1C</v>
      </c>
      <c r="H189" t="s">
        <v>402</v>
      </c>
      <c r="I189">
        <v>0.38800000000000001</v>
      </c>
      <c r="J189">
        <v>0.20599999999999999</v>
      </c>
      <c r="K189">
        <v>6.6000000000000003E-2</v>
      </c>
      <c r="L189">
        <v>0.379</v>
      </c>
      <c r="M189">
        <v>0.186</v>
      </c>
      <c r="N189">
        <v>3.9E-2</v>
      </c>
      <c r="O189">
        <v>0.35099999999999998</v>
      </c>
      <c r="P189">
        <v>6.8000000000000005E-2</v>
      </c>
      <c r="Q189">
        <v>0.33600000000000002</v>
      </c>
      <c r="R189">
        <v>0.5</v>
      </c>
      <c r="S189">
        <v>6</v>
      </c>
      <c r="T189">
        <v>1</v>
      </c>
      <c r="U189">
        <v>145</v>
      </c>
      <c r="V189" t="s">
        <v>623</v>
      </c>
      <c r="W189" t="s">
        <v>616</v>
      </c>
      <c r="X189" t="s">
        <v>633</v>
      </c>
      <c r="Y189">
        <v>17.203753631731232</v>
      </c>
      <c r="Z189">
        <v>124.25806451612902</v>
      </c>
      <c r="AA189">
        <v>0.62514511725041677</v>
      </c>
      <c r="AB189">
        <v>0</v>
      </c>
      <c r="AC189">
        <v>0.18232155679395459</v>
      </c>
      <c r="AD189">
        <v>0</v>
      </c>
      <c r="AE189">
        <v>0.14944312018495756</v>
      </c>
      <c r="AF189">
        <v>21.006250000000001</v>
      </c>
      <c r="AG189">
        <v>21.006250000000001</v>
      </c>
    </row>
    <row r="190" spans="1:33" x14ac:dyDescent="0.25">
      <c r="A190">
        <v>10</v>
      </c>
      <c r="B190" s="2" t="s">
        <v>405</v>
      </c>
      <c r="C190" t="s">
        <v>411</v>
      </c>
      <c r="D190" t="str">
        <f t="shared" si="21"/>
        <v>KIALPS</v>
      </c>
      <c r="E190" t="str">
        <f t="shared" si="22"/>
        <v>2</v>
      </c>
      <c r="F190" t="str">
        <f t="shared" si="23"/>
        <v>E</v>
      </c>
      <c r="G190" t="str">
        <f t="shared" si="17"/>
        <v>KIALPS2E</v>
      </c>
      <c r="H190" t="s">
        <v>412</v>
      </c>
      <c r="I190">
        <v>9.11</v>
      </c>
      <c r="J190">
        <v>5.47</v>
      </c>
      <c r="K190">
        <v>0.95899999999999996</v>
      </c>
      <c r="L190">
        <v>5.48</v>
      </c>
      <c r="M190">
        <v>6.23</v>
      </c>
      <c r="N190">
        <v>0.13805490000000001</v>
      </c>
      <c r="O190">
        <v>5.31</v>
      </c>
      <c r="P190">
        <v>1.31</v>
      </c>
      <c r="Q190">
        <v>7.55</v>
      </c>
      <c r="R190">
        <v>2</v>
      </c>
      <c r="S190">
        <v>3</v>
      </c>
      <c r="T190">
        <v>3</v>
      </c>
      <c r="U190">
        <v>36</v>
      </c>
      <c r="V190" t="s">
        <v>636</v>
      </c>
      <c r="W190" t="s">
        <v>616</v>
      </c>
      <c r="X190" t="s">
        <v>644</v>
      </c>
      <c r="Y190">
        <v>11.095310929738964</v>
      </c>
      <c r="Z190">
        <v>166.88980263157893</v>
      </c>
      <c r="AA190">
        <v>0.74562989685542735</v>
      </c>
      <c r="AB190">
        <v>0</v>
      </c>
      <c r="AC190">
        <v>0.14284703195870205</v>
      </c>
      <c r="AD190">
        <v>3.3327163578207218E-2</v>
      </c>
      <c r="AE190">
        <v>6.6666172849381457E-3</v>
      </c>
      <c r="AF190">
        <v>16.585416666666667</v>
      </c>
      <c r="AG190">
        <v>16.585416666666667</v>
      </c>
    </row>
    <row r="191" spans="1:33" x14ac:dyDescent="0.25">
      <c r="A191">
        <v>10</v>
      </c>
      <c r="B191" s="2" t="s">
        <v>405</v>
      </c>
      <c r="C191" t="s">
        <v>152</v>
      </c>
      <c r="D191" t="str">
        <f t="shared" si="21"/>
        <v>KIALRT</v>
      </c>
      <c r="E191" t="str">
        <f t="shared" si="22"/>
        <v>3</v>
      </c>
      <c r="F191" t="str">
        <f t="shared" si="23"/>
        <v>A</v>
      </c>
      <c r="G191" t="str">
        <f t="shared" si="17"/>
        <v>KIALRT3A</v>
      </c>
      <c r="H191" t="s">
        <v>413</v>
      </c>
      <c r="I191">
        <v>6.85</v>
      </c>
      <c r="J191">
        <v>1.23</v>
      </c>
      <c r="K191">
        <v>0.872</v>
      </c>
      <c r="L191">
        <v>1.35</v>
      </c>
      <c r="M191">
        <v>3.97</v>
      </c>
      <c r="N191">
        <v>0.13805490000000001</v>
      </c>
      <c r="O191">
        <v>3.87</v>
      </c>
      <c r="P191">
        <v>1.72</v>
      </c>
      <c r="Q191">
        <v>4.8600000000000003</v>
      </c>
      <c r="R191">
        <v>2</v>
      </c>
      <c r="S191">
        <v>3</v>
      </c>
      <c r="T191">
        <v>3</v>
      </c>
      <c r="U191">
        <v>37</v>
      </c>
      <c r="V191" t="s">
        <v>636</v>
      </c>
      <c r="W191" t="s">
        <v>609</v>
      </c>
      <c r="X191" t="s">
        <v>638</v>
      </c>
      <c r="Y191">
        <v>13.045186596487817</v>
      </c>
      <c r="Z191">
        <v>128.94155844155844</v>
      </c>
      <c r="AA191">
        <v>0</v>
      </c>
      <c r="AB191">
        <v>0.13294139905379687</v>
      </c>
      <c r="AC191">
        <v>5.6636383245340531E-2</v>
      </c>
      <c r="AD191">
        <v>0.34322155508594387</v>
      </c>
      <c r="AE191">
        <v>0.31159970079793931</v>
      </c>
      <c r="AF191">
        <v>18.683333333333334</v>
      </c>
      <c r="AG191">
        <v>33.016666666666666</v>
      </c>
    </row>
    <row r="192" spans="1:33" x14ac:dyDescent="0.25">
      <c r="A192">
        <v>10</v>
      </c>
      <c r="B192" s="2" t="s">
        <v>405</v>
      </c>
      <c r="C192" t="s">
        <v>283</v>
      </c>
      <c r="D192" t="str">
        <f t="shared" si="21"/>
        <v>HILLPS</v>
      </c>
      <c r="E192" t="str">
        <f t="shared" si="22"/>
        <v>1</v>
      </c>
      <c r="F192" t="str">
        <f t="shared" si="23"/>
        <v>E</v>
      </c>
      <c r="G192" t="str">
        <f t="shared" si="17"/>
        <v>HILLPS1E</v>
      </c>
      <c r="H192" t="s">
        <v>408</v>
      </c>
      <c r="I192">
        <v>7</v>
      </c>
      <c r="J192">
        <v>4.1100000000000003</v>
      </c>
      <c r="K192">
        <v>0.75</v>
      </c>
      <c r="L192">
        <v>4.26</v>
      </c>
      <c r="M192">
        <v>4.1900000000000004</v>
      </c>
      <c r="N192">
        <v>0.13805490000000001</v>
      </c>
      <c r="O192">
        <v>3.99</v>
      </c>
      <c r="P192">
        <v>1.38</v>
      </c>
      <c r="Q192">
        <v>5.42</v>
      </c>
      <c r="R192">
        <v>2</v>
      </c>
      <c r="S192">
        <v>3</v>
      </c>
      <c r="T192">
        <v>3</v>
      </c>
      <c r="U192">
        <v>34</v>
      </c>
      <c r="V192" t="s">
        <v>623</v>
      </c>
      <c r="W192" t="s">
        <v>616</v>
      </c>
      <c r="X192" t="s">
        <v>631</v>
      </c>
      <c r="Y192">
        <v>12.054214731492522</v>
      </c>
      <c r="Z192">
        <v>1366.0784313725489</v>
      </c>
      <c r="AA192">
        <v>0.58022446111506332</v>
      </c>
      <c r="AB192">
        <v>0</v>
      </c>
      <c r="AC192">
        <v>0.13294139905379687</v>
      </c>
      <c r="AD192">
        <v>6.9942959019401937E-2</v>
      </c>
      <c r="AE192">
        <v>0.18232155679395459</v>
      </c>
      <c r="AF192">
        <v>20.175000000000001</v>
      </c>
      <c r="AG192">
        <v>20.175000000000001</v>
      </c>
    </row>
    <row r="193" spans="1:33" x14ac:dyDescent="0.25">
      <c r="A193">
        <v>10</v>
      </c>
      <c r="B193" s="2" t="s">
        <v>405</v>
      </c>
      <c r="C193" t="s">
        <v>409</v>
      </c>
      <c r="D193" t="str">
        <f t="shared" si="21"/>
        <v>HILLRT</v>
      </c>
      <c r="E193" t="str">
        <f t="shared" si="22"/>
        <v>1</v>
      </c>
      <c r="F193" t="str">
        <f t="shared" si="23"/>
        <v>B</v>
      </c>
      <c r="G193" t="str">
        <f t="shared" si="17"/>
        <v>HILLRT1B</v>
      </c>
      <c r="H193" t="s">
        <v>410</v>
      </c>
      <c r="I193">
        <v>7.23</v>
      </c>
      <c r="J193">
        <v>4.01</v>
      </c>
      <c r="K193">
        <v>0.68</v>
      </c>
      <c r="L193">
        <v>4.68</v>
      </c>
      <c r="M193">
        <v>5.22</v>
      </c>
      <c r="N193">
        <v>0.33</v>
      </c>
      <c r="O193">
        <v>4.07</v>
      </c>
      <c r="P193">
        <v>1.55</v>
      </c>
      <c r="Q193">
        <v>5.88</v>
      </c>
      <c r="R193">
        <v>2</v>
      </c>
      <c r="S193">
        <v>3</v>
      </c>
      <c r="T193">
        <v>3</v>
      </c>
      <c r="U193">
        <v>35</v>
      </c>
      <c r="V193" t="s">
        <v>623</v>
      </c>
      <c r="W193" t="s">
        <v>609</v>
      </c>
      <c r="X193" t="s">
        <v>625</v>
      </c>
      <c r="Y193">
        <v>12.694959546034946</v>
      </c>
      <c r="Z193">
        <v>2188.559602649007</v>
      </c>
      <c r="AA193">
        <v>0.14944312018495756</v>
      </c>
      <c r="AB193">
        <v>0</v>
      </c>
      <c r="AC193">
        <v>6.6617382455553001E-2</v>
      </c>
      <c r="AD193">
        <v>0.597197095894208</v>
      </c>
      <c r="AE193">
        <v>8.3237182884186273E-2</v>
      </c>
      <c r="AF193">
        <v>15.464583333333332</v>
      </c>
      <c r="AG193">
        <v>22.131250000000001</v>
      </c>
    </row>
    <row r="194" spans="1:33" x14ac:dyDescent="0.25">
      <c r="A194">
        <v>10</v>
      </c>
      <c r="B194" s="2" t="s">
        <v>405</v>
      </c>
      <c r="C194" t="s">
        <v>297</v>
      </c>
      <c r="D194" t="str">
        <f t="shared" si="21"/>
        <v>LAURPS</v>
      </c>
      <c r="E194" t="str">
        <f t="shared" si="22"/>
        <v>1</v>
      </c>
      <c r="F194" t="str">
        <f t="shared" si="23"/>
        <v>B</v>
      </c>
      <c r="G194" t="str">
        <f t="shared" ref="G194:G257" si="24">CONCATENATE(D194,E194,F194)</f>
        <v>LAURPS1B</v>
      </c>
      <c r="H194" t="s">
        <v>406</v>
      </c>
      <c r="I194">
        <v>6.17</v>
      </c>
      <c r="J194">
        <v>3.82</v>
      </c>
      <c r="K194">
        <v>0.84199999999999997</v>
      </c>
      <c r="L194">
        <v>3.82</v>
      </c>
      <c r="M194">
        <v>1.77</v>
      </c>
      <c r="N194">
        <v>0.13805490000000001</v>
      </c>
      <c r="O194">
        <v>3.74</v>
      </c>
      <c r="P194">
        <v>1.28</v>
      </c>
      <c r="Q194">
        <v>4.87</v>
      </c>
      <c r="R194">
        <v>2</v>
      </c>
      <c r="S194">
        <v>3</v>
      </c>
      <c r="T194">
        <v>3</v>
      </c>
      <c r="U194">
        <v>32</v>
      </c>
      <c r="V194" t="s">
        <v>610</v>
      </c>
      <c r="W194" t="s">
        <v>616</v>
      </c>
      <c r="X194" t="s">
        <v>618</v>
      </c>
      <c r="Y194">
        <v>9.6394950824275014</v>
      </c>
      <c r="Z194">
        <v>200.905</v>
      </c>
      <c r="AA194">
        <v>0.24746646154726346</v>
      </c>
      <c r="AB194">
        <v>0</v>
      </c>
      <c r="AC194">
        <v>0.19869011034924142</v>
      </c>
      <c r="AD194">
        <v>0.21500629227669157</v>
      </c>
      <c r="AE194">
        <v>0.3274501502372586</v>
      </c>
      <c r="AF194">
        <v>14.816666666666666</v>
      </c>
      <c r="AG194">
        <v>14.816666666666666</v>
      </c>
    </row>
    <row r="195" spans="1:33" x14ac:dyDescent="0.25">
      <c r="A195">
        <v>10</v>
      </c>
      <c r="B195" s="2" t="s">
        <v>405</v>
      </c>
      <c r="C195" t="s">
        <v>99</v>
      </c>
      <c r="D195" t="str">
        <f t="shared" si="21"/>
        <v>LAURRT</v>
      </c>
      <c r="E195" t="str">
        <f t="shared" si="22"/>
        <v>3</v>
      </c>
      <c r="F195" t="str">
        <f t="shared" si="23"/>
        <v>D</v>
      </c>
      <c r="G195" t="str">
        <f t="shared" si="24"/>
        <v>LAURRT3D</v>
      </c>
      <c r="H195" t="s">
        <v>407</v>
      </c>
      <c r="I195">
        <v>3.55</v>
      </c>
      <c r="J195">
        <v>4.03</v>
      </c>
      <c r="K195">
        <v>0.317</v>
      </c>
      <c r="L195">
        <v>4.1900000000000004</v>
      </c>
      <c r="M195">
        <v>4.42</v>
      </c>
      <c r="N195">
        <v>0.40799999999999997</v>
      </c>
      <c r="O195">
        <v>1.91</v>
      </c>
      <c r="P195">
        <v>1.2</v>
      </c>
      <c r="Q195">
        <v>2.82</v>
      </c>
      <c r="R195">
        <v>2</v>
      </c>
      <c r="S195">
        <v>3</v>
      </c>
      <c r="T195">
        <v>3</v>
      </c>
      <c r="U195">
        <v>33</v>
      </c>
      <c r="V195" t="s">
        <v>610</v>
      </c>
      <c r="W195" t="s">
        <v>609</v>
      </c>
      <c r="X195" t="s">
        <v>612</v>
      </c>
      <c r="Y195">
        <v>11.939965852353202</v>
      </c>
      <c r="Z195">
        <v>250.68256578947367</v>
      </c>
      <c r="AA195">
        <v>0</v>
      </c>
      <c r="AB195">
        <v>6.6666172849381457E-3</v>
      </c>
      <c r="AC195">
        <v>2.3331216567949349E-2</v>
      </c>
      <c r="AD195">
        <v>0.4602450914542614</v>
      </c>
      <c r="AE195">
        <v>0.47524104093148373</v>
      </c>
      <c r="AF195">
        <v>20.404166666666669</v>
      </c>
      <c r="AG195">
        <v>20.404166666666669</v>
      </c>
    </row>
    <row r="196" spans="1:33" x14ac:dyDescent="0.25">
      <c r="A196">
        <v>11</v>
      </c>
      <c r="B196" s="1" t="s">
        <v>414</v>
      </c>
      <c r="C196" t="s">
        <v>277</v>
      </c>
      <c r="D196" t="str">
        <f t="shared" si="21"/>
        <v>BYWRT</v>
      </c>
      <c r="E196" t="str">
        <f t="shared" si="22"/>
        <v>3</v>
      </c>
      <c r="F196" t="str">
        <f t="shared" si="23"/>
        <v>A</v>
      </c>
      <c r="G196" t="str">
        <f t="shared" si="24"/>
        <v>BYWRT3A</v>
      </c>
      <c r="H196" t="s">
        <v>417</v>
      </c>
      <c r="I196">
        <v>0.56499999999999995</v>
      </c>
      <c r="J196">
        <v>0.38600000000000001</v>
      </c>
      <c r="K196">
        <v>0.08</v>
      </c>
      <c r="L196">
        <v>0.47199999999999998</v>
      </c>
      <c r="M196">
        <v>0.28299999999999997</v>
      </c>
      <c r="N196">
        <v>3.6999999999999998E-2</v>
      </c>
      <c r="O196">
        <v>0.39400000000000002</v>
      </c>
      <c r="P196">
        <v>7.3999999999999996E-2</v>
      </c>
      <c r="Q196">
        <v>0.372</v>
      </c>
      <c r="R196">
        <v>1.5</v>
      </c>
      <c r="S196">
        <v>3</v>
      </c>
      <c r="T196">
        <v>3</v>
      </c>
      <c r="U196">
        <v>39</v>
      </c>
      <c r="V196" t="s">
        <v>610</v>
      </c>
      <c r="W196" t="s">
        <v>609</v>
      </c>
      <c r="X196" t="s">
        <v>613</v>
      </c>
      <c r="Y196">
        <v>13.359678490732868</v>
      </c>
      <c r="Z196">
        <v>424.32467532467524</v>
      </c>
      <c r="AA196">
        <v>0</v>
      </c>
      <c r="AB196">
        <v>0.25392896858523967</v>
      </c>
      <c r="AC196">
        <v>0</v>
      </c>
      <c r="AD196">
        <v>0.67437590494920585</v>
      </c>
      <c r="AE196">
        <v>1.6665895158163132E-2</v>
      </c>
      <c r="AF196">
        <v>19.506250000000001</v>
      </c>
      <c r="AG196">
        <v>19.506250000000001</v>
      </c>
    </row>
    <row r="197" spans="1:33" x14ac:dyDescent="0.25">
      <c r="A197">
        <v>11</v>
      </c>
      <c r="B197" s="1" t="s">
        <v>414</v>
      </c>
      <c r="C197" t="s">
        <v>415</v>
      </c>
      <c r="D197" t="str">
        <f t="shared" si="21"/>
        <v>LAUPS</v>
      </c>
      <c r="E197" t="str">
        <f t="shared" si="22"/>
        <v>1</v>
      </c>
      <c r="F197" t="str">
        <f t="shared" si="23"/>
        <v>A</v>
      </c>
      <c r="G197" t="str">
        <f t="shared" si="24"/>
        <v>LAUPS1A</v>
      </c>
      <c r="H197" t="s">
        <v>416</v>
      </c>
      <c r="I197">
        <v>0.51400000000000001</v>
      </c>
      <c r="J197">
        <v>0.379</v>
      </c>
      <c r="K197">
        <v>9.7000000000000003E-2</v>
      </c>
      <c r="L197">
        <v>0.438</v>
      </c>
      <c r="M197">
        <v>0.26300000000000001</v>
      </c>
      <c r="N197">
        <v>2.3E-2</v>
      </c>
      <c r="O197">
        <v>0.32700000000000001</v>
      </c>
      <c r="P197">
        <v>0.06</v>
      </c>
      <c r="Q197">
        <v>0.33800000000000002</v>
      </c>
      <c r="R197">
        <v>1.5</v>
      </c>
      <c r="S197">
        <v>3</v>
      </c>
      <c r="T197">
        <v>3</v>
      </c>
      <c r="U197">
        <v>38</v>
      </c>
      <c r="V197" t="s">
        <v>610</v>
      </c>
      <c r="W197" t="s">
        <v>616</v>
      </c>
      <c r="X197" t="s">
        <v>618</v>
      </c>
      <c r="Y197">
        <v>9.6394950824275014</v>
      </c>
      <c r="Z197">
        <v>200.905</v>
      </c>
      <c r="AA197">
        <v>0.24746646154726346</v>
      </c>
      <c r="AB197">
        <v>0</v>
      </c>
      <c r="AC197">
        <v>0.19869011034924142</v>
      </c>
      <c r="AD197">
        <v>0.21500629227669157</v>
      </c>
      <c r="AE197">
        <v>0.3274501502372586</v>
      </c>
      <c r="AF197">
        <v>14.816666666666666</v>
      </c>
      <c r="AG197">
        <v>14.816666666666666</v>
      </c>
    </row>
    <row r="198" spans="1:33" x14ac:dyDescent="0.25">
      <c r="A198">
        <v>35</v>
      </c>
      <c r="B198" s="1" t="s">
        <v>418</v>
      </c>
      <c r="C198" t="s">
        <v>185</v>
      </c>
      <c r="D198" t="str">
        <f t="shared" si="21"/>
        <v>IMBRT</v>
      </c>
      <c r="E198" t="str">
        <f t="shared" si="22"/>
        <v>3</v>
      </c>
      <c r="F198" t="str">
        <f t="shared" si="23"/>
        <v>B</v>
      </c>
      <c r="G198" t="str">
        <f t="shared" si="24"/>
        <v>IMBRT3B</v>
      </c>
      <c r="H198" t="s">
        <v>423</v>
      </c>
      <c r="I198">
        <v>2.38</v>
      </c>
      <c r="J198">
        <v>1.7</v>
      </c>
      <c r="K198">
        <v>0.29099999999999998</v>
      </c>
      <c r="L198">
        <v>1.96</v>
      </c>
      <c r="M198">
        <v>1.3</v>
      </c>
      <c r="N198">
        <v>0.184</v>
      </c>
      <c r="O198">
        <v>1.93</v>
      </c>
      <c r="P198">
        <v>0.56499999999999995</v>
      </c>
      <c r="Q198">
        <v>1.83</v>
      </c>
      <c r="R198">
        <v>2</v>
      </c>
      <c r="S198">
        <v>3</v>
      </c>
      <c r="T198">
        <v>3</v>
      </c>
      <c r="U198">
        <v>87</v>
      </c>
      <c r="V198" t="s">
        <v>636</v>
      </c>
      <c r="W198" t="s">
        <v>609</v>
      </c>
      <c r="X198" t="s">
        <v>640</v>
      </c>
      <c r="Y198">
        <v>14.340862274460726</v>
      </c>
      <c r="Z198">
        <v>216.60499999999999</v>
      </c>
      <c r="AA198">
        <v>0</v>
      </c>
      <c r="AB198">
        <v>0.13294139905379687</v>
      </c>
      <c r="AC198">
        <v>0.13294139905379687</v>
      </c>
      <c r="AD198">
        <v>0.39003531977071548</v>
      </c>
      <c r="AE198">
        <v>0</v>
      </c>
      <c r="AF198">
        <v>14.501041666666666</v>
      </c>
      <c r="AG198">
        <v>14.501041666666666</v>
      </c>
    </row>
    <row r="199" spans="1:33" x14ac:dyDescent="0.25">
      <c r="A199">
        <v>35</v>
      </c>
      <c r="B199" s="1" t="s">
        <v>418</v>
      </c>
      <c r="C199" t="s">
        <v>420</v>
      </c>
      <c r="D199" t="str">
        <f t="shared" si="21"/>
        <v>STRATHPS</v>
      </c>
      <c r="E199" t="str">
        <f t="shared" si="22"/>
        <v>3</v>
      </c>
      <c r="F199" t="str">
        <f t="shared" si="23"/>
        <v>D</v>
      </c>
      <c r="G199" t="str">
        <f t="shared" si="24"/>
        <v>STRATHPS3D</v>
      </c>
      <c r="H199" t="s">
        <v>421</v>
      </c>
      <c r="I199">
        <v>2.58</v>
      </c>
      <c r="J199">
        <v>1.93</v>
      </c>
      <c r="K199">
        <v>0.35099999999999998</v>
      </c>
      <c r="L199">
        <v>2.16</v>
      </c>
      <c r="M199">
        <v>1.36</v>
      </c>
      <c r="N199">
        <v>0.155</v>
      </c>
      <c r="O199">
        <v>1.85</v>
      </c>
      <c r="P199">
        <v>0.52400000000000002</v>
      </c>
      <c r="Q199">
        <v>1.95</v>
      </c>
      <c r="R199">
        <v>2</v>
      </c>
      <c r="S199">
        <v>3</v>
      </c>
      <c r="T199">
        <v>3</v>
      </c>
      <c r="U199">
        <v>85</v>
      </c>
      <c r="V199" t="s">
        <v>610</v>
      </c>
      <c r="W199" t="s">
        <v>609</v>
      </c>
      <c r="X199" t="s">
        <v>608</v>
      </c>
      <c r="Y199">
        <v>14.088307640100902</v>
      </c>
      <c r="Z199">
        <v>324.25827814569539</v>
      </c>
      <c r="AA199">
        <v>0</v>
      </c>
      <c r="AB199">
        <v>9.9998333408327974E-3</v>
      </c>
      <c r="AC199">
        <v>0</v>
      </c>
      <c r="AD199">
        <v>0.75848613719374203</v>
      </c>
      <c r="AE199">
        <v>0.1560327607809143</v>
      </c>
      <c r="AF199">
        <v>24.577083333333331</v>
      </c>
      <c r="AG199">
        <v>24.577083333333331</v>
      </c>
    </row>
    <row r="200" spans="1:33" x14ac:dyDescent="0.25">
      <c r="A200">
        <v>35</v>
      </c>
      <c r="B200" s="1" t="s">
        <v>418</v>
      </c>
      <c r="C200" t="s">
        <v>393</v>
      </c>
      <c r="D200" t="str">
        <f t="shared" si="21"/>
        <v>LAURRT</v>
      </c>
      <c r="E200" t="str">
        <f t="shared" si="22"/>
        <v>1</v>
      </c>
      <c r="F200" t="str">
        <f t="shared" si="23"/>
        <v>A</v>
      </c>
      <c r="G200" t="str">
        <f t="shared" si="24"/>
        <v>LAURRT1A</v>
      </c>
      <c r="H200" t="s">
        <v>419</v>
      </c>
      <c r="I200">
        <v>2.73</v>
      </c>
      <c r="J200">
        <v>1.96</v>
      </c>
      <c r="K200">
        <v>0.36299999999999999</v>
      </c>
      <c r="L200">
        <v>2.21</v>
      </c>
      <c r="M200">
        <v>1.39</v>
      </c>
      <c r="N200">
        <v>0.22</v>
      </c>
      <c r="O200">
        <v>1.98</v>
      </c>
      <c r="P200">
        <v>0.63100000000000001</v>
      </c>
      <c r="Q200">
        <v>2.14</v>
      </c>
      <c r="R200">
        <v>2</v>
      </c>
      <c r="S200">
        <v>3</v>
      </c>
      <c r="T200">
        <v>3</v>
      </c>
      <c r="U200">
        <v>84</v>
      </c>
      <c r="V200" t="s">
        <v>610</v>
      </c>
      <c r="W200" t="s">
        <v>609</v>
      </c>
      <c r="X200" t="s">
        <v>612</v>
      </c>
      <c r="Y200">
        <v>11.939965852353202</v>
      </c>
      <c r="Z200">
        <v>250.68256578947367</v>
      </c>
      <c r="AA200">
        <v>0</v>
      </c>
      <c r="AB200">
        <v>6.6666172849381457E-3</v>
      </c>
      <c r="AC200">
        <v>2.3331216567949349E-2</v>
      </c>
      <c r="AD200">
        <v>0.4602450914542614</v>
      </c>
      <c r="AE200">
        <v>0.47524104093148373</v>
      </c>
      <c r="AF200">
        <v>20.404166666666669</v>
      </c>
      <c r="AG200">
        <v>20.404166666666669</v>
      </c>
    </row>
    <row r="201" spans="1:33" x14ac:dyDescent="0.25">
      <c r="A201">
        <v>35</v>
      </c>
      <c r="B201" s="1" t="s">
        <v>418</v>
      </c>
      <c r="C201" t="s">
        <v>206</v>
      </c>
      <c r="D201" t="str">
        <f t="shared" si="21"/>
        <v>KIALPS</v>
      </c>
      <c r="E201" t="str">
        <f t="shared" si="22"/>
        <v>1</v>
      </c>
      <c r="F201" t="str">
        <f t="shared" si="23"/>
        <v>A</v>
      </c>
      <c r="G201" t="str">
        <f t="shared" si="24"/>
        <v>KIALPS1A</v>
      </c>
      <c r="H201" t="s">
        <v>422</v>
      </c>
      <c r="I201">
        <v>2.94</v>
      </c>
      <c r="J201">
        <v>2.29</v>
      </c>
      <c r="K201">
        <v>0.375</v>
      </c>
      <c r="L201">
        <v>2.46</v>
      </c>
      <c r="M201">
        <v>1.65</v>
      </c>
      <c r="N201">
        <v>0.16600000000000001</v>
      </c>
      <c r="O201">
        <v>2.13</v>
      </c>
      <c r="P201">
        <v>0.60699999999999998</v>
      </c>
      <c r="Q201">
        <v>2.48</v>
      </c>
      <c r="R201">
        <v>2</v>
      </c>
      <c r="S201">
        <v>3</v>
      </c>
      <c r="T201">
        <v>3</v>
      </c>
      <c r="U201">
        <v>86</v>
      </c>
      <c r="V201" t="s">
        <v>636</v>
      </c>
      <c r="W201" t="s">
        <v>616</v>
      </c>
      <c r="X201" t="s">
        <v>644</v>
      </c>
      <c r="Y201">
        <v>11.095310929738964</v>
      </c>
      <c r="Z201">
        <v>166.88980263157893</v>
      </c>
      <c r="AA201">
        <v>0.74562989685542735</v>
      </c>
      <c r="AB201">
        <v>0</v>
      </c>
      <c r="AC201">
        <v>0.14284703195870205</v>
      </c>
      <c r="AD201">
        <v>3.3327163578207218E-2</v>
      </c>
      <c r="AE201">
        <v>6.6666172849381457E-3</v>
      </c>
      <c r="AF201">
        <v>16.585416666666667</v>
      </c>
      <c r="AG201">
        <v>16.585416666666667</v>
      </c>
    </row>
    <row r="202" spans="1:33" x14ac:dyDescent="0.25">
      <c r="A202">
        <v>40</v>
      </c>
      <c r="B202" s="1" t="s">
        <v>424</v>
      </c>
      <c r="C202" t="s">
        <v>61</v>
      </c>
      <c r="D202" t="str">
        <f t="shared" ref="D202:D233" si="25">LEFT(C202,SEARCH("(",C202)-2)</f>
        <v>HILLPS</v>
      </c>
      <c r="E202" t="str">
        <f t="shared" ref="E202:E233" si="26">RIGHT(LEFT(C202,SEARCH("(",C202)-1),1)</f>
        <v>1</v>
      </c>
      <c r="F202" t="str">
        <f t="shared" ref="F202:F233" si="27">LEFT(RIGHT(C202,2),1)</f>
        <v>A</v>
      </c>
      <c r="G202" t="str">
        <f t="shared" si="24"/>
        <v>HILLPS1A</v>
      </c>
      <c r="H202" t="s">
        <v>426</v>
      </c>
      <c r="I202">
        <v>2.0299999999999998</v>
      </c>
      <c r="J202">
        <v>1.65</v>
      </c>
      <c r="K202">
        <v>0.34100000000000003</v>
      </c>
      <c r="L202">
        <v>1.95</v>
      </c>
      <c r="M202">
        <v>1.19</v>
      </c>
      <c r="N202">
        <v>0.29799999999999999</v>
      </c>
      <c r="O202">
        <v>1.65</v>
      </c>
      <c r="P202">
        <v>0.23799999999999999</v>
      </c>
      <c r="Q202">
        <v>1.54</v>
      </c>
      <c r="R202">
        <v>1.5</v>
      </c>
      <c r="S202">
        <v>3</v>
      </c>
      <c r="T202">
        <v>3</v>
      </c>
      <c r="U202">
        <v>100</v>
      </c>
      <c r="V202" t="s">
        <v>623</v>
      </c>
      <c r="W202" t="s">
        <v>616</v>
      </c>
      <c r="X202" t="s">
        <v>631</v>
      </c>
      <c r="Y202">
        <v>12.054214731492522</v>
      </c>
      <c r="Z202">
        <v>1366.0784313725489</v>
      </c>
      <c r="AA202">
        <v>0.58022446111506332</v>
      </c>
      <c r="AB202">
        <v>0</v>
      </c>
      <c r="AC202">
        <v>0.13294139905379687</v>
      </c>
      <c r="AD202">
        <v>6.9942959019401937E-2</v>
      </c>
      <c r="AE202">
        <v>0.18232155679395459</v>
      </c>
      <c r="AF202">
        <v>20.175000000000001</v>
      </c>
      <c r="AG202">
        <v>20.175000000000001</v>
      </c>
    </row>
    <row r="203" spans="1:33" x14ac:dyDescent="0.25">
      <c r="A203">
        <v>40</v>
      </c>
      <c r="B203" s="1" t="s">
        <v>424</v>
      </c>
      <c r="C203" t="s">
        <v>266</v>
      </c>
      <c r="D203" t="str">
        <f t="shared" si="25"/>
        <v>HILLPS</v>
      </c>
      <c r="E203" t="str">
        <f t="shared" si="26"/>
        <v>1</v>
      </c>
      <c r="F203" t="str">
        <f t="shared" si="27"/>
        <v>C</v>
      </c>
      <c r="G203" t="str">
        <f t="shared" si="24"/>
        <v>HILLPS1C</v>
      </c>
      <c r="H203" t="s">
        <v>427</v>
      </c>
      <c r="I203">
        <v>2.48</v>
      </c>
      <c r="J203">
        <v>1.99</v>
      </c>
      <c r="K203">
        <v>0.35799999999999998</v>
      </c>
      <c r="L203">
        <v>2.2599999999999998</v>
      </c>
      <c r="M203">
        <v>1.24</v>
      </c>
      <c r="N203">
        <v>0.153</v>
      </c>
      <c r="O203">
        <v>1.91</v>
      </c>
      <c r="P203">
        <v>0.35799999999999998</v>
      </c>
      <c r="Q203">
        <v>1.77</v>
      </c>
      <c r="R203">
        <v>1.5</v>
      </c>
      <c r="S203">
        <v>3</v>
      </c>
      <c r="T203">
        <v>3</v>
      </c>
      <c r="U203">
        <v>101</v>
      </c>
      <c r="V203" t="s">
        <v>623</v>
      </c>
      <c r="W203" t="s">
        <v>616</v>
      </c>
      <c r="X203" t="s">
        <v>631</v>
      </c>
      <c r="Y203">
        <v>12.054214731492522</v>
      </c>
      <c r="Z203">
        <v>1366.0784313725489</v>
      </c>
      <c r="AA203">
        <v>0.58022446111506332</v>
      </c>
      <c r="AB203">
        <v>0</v>
      </c>
      <c r="AC203">
        <v>0.13294139905379687</v>
      </c>
      <c r="AD203">
        <v>6.9942959019401937E-2</v>
      </c>
      <c r="AE203">
        <v>0.18232155679395459</v>
      </c>
      <c r="AF203">
        <v>20.175000000000001</v>
      </c>
      <c r="AG203">
        <v>20.175000000000001</v>
      </c>
    </row>
    <row r="204" spans="1:33" x14ac:dyDescent="0.25">
      <c r="A204">
        <v>40</v>
      </c>
      <c r="B204" s="1" t="s">
        <v>424</v>
      </c>
      <c r="C204" t="s">
        <v>55</v>
      </c>
      <c r="D204" t="str">
        <f t="shared" si="25"/>
        <v>LAURRT</v>
      </c>
      <c r="E204" t="str">
        <f t="shared" si="26"/>
        <v>1</v>
      </c>
      <c r="F204" t="str">
        <f t="shared" si="27"/>
        <v>C</v>
      </c>
      <c r="G204" t="str">
        <f t="shared" si="24"/>
        <v>LAURRT1C</v>
      </c>
      <c r="H204" t="s">
        <v>425</v>
      </c>
      <c r="I204">
        <v>2.8</v>
      </c>
      <c r="J204">
        <v>1.77</v>
      </c>
      <c r="K204">
        <v>0.35799999999999998</v>
      </c>
      <c r="L204">
        <v>2.17</v>
      </c>
      <c r="M204">
        <v>1.3</v>
      </c>
      <c r="N204">
        <v>0.21299999999999999</v>
      </c>
      <c r="O204">
        <v>2.15</v>
      </c>
      <c r="P204">
        <v>0.49399999999999999</v>
      </c>
      <c r="Q204">
        <v>2.02</v>
      </c>
      <c r="R204">
        <v>1.5</v>
      </c>
      <c r="S204">
        <v>3</v>
      </c>
      <c r="T204">
        <v>3</v>
      </c>
      <c r="U204">
        <v>99</v>
      </c>
      <c r="V204" t="s">
        <v>610</v>
      </c>
      <c r="W204" t="s">
        <v>609</v>
      </c>
      <c r="X204" t="s">
        <v>612</v>
      </c>
      <c r="Y204">
        <v>11.939965852353202</v>
      </c>
      <c r="Z204">
        <v>250.68256578947367</v>
      </c>
      <c r="AA204">
        <v>0</v>
      </c>
      <c r="AB204">
        <v>6.6666172849381457E-3</v>
      </c>
      <c r="AC204">
        <v>2.3331216567949349E-2</v>
      </c>
      <c r="AD204">
        <v>0.4602450914542614</v>
      </c>
      <c r="AE204">
        <v>0.47524104093148373</v>
      </c>
      <c r="AF204">
        <v>20.404166666666669</v>
      </c>
      <c r="AG204">
        <v>20.404166666666669</v>
      </c>
    </row>
    <row r="205" spans="1:33" x14ac:dyDescent="0.25">
      <c r="A205">
        <v>33</v>
      </c>
      <c r="B205" s="1" t="s">
        <v>428</v>
      </c>
      <c r="C205" t="s">
        <v>432</v>
      </c>
      <c r="D205" t="str">
        <f t="shared" si="25"/>
        <v>NHLMRT</v>
      </c>
      <c r="E205" t="str">
        <f t="shared" si="26"/>
        <v>3</v>
      </c>
      <c r="F205" t="str">
        <f t="shared" si="27"/>
        <v>B</v>
      </c>
      <c r="G205" t="str">
        <f t="shared" si="24"/>
        <v>NHLMRT3B</v>
      </c>
      <c r="H205" t="s">
        <v>433</v>
      </c>
      <c r="I205">
        <v>1.67</v>
      </c>
      <c r="J205">
        <v>1.28</v>
      </c>
      <c r="K205">
        <v>0.23200000000000001</v>
      </c>
      <c r="L205">
        <v>1.42</v>
      </c>
      <c r="M205">
        <v>0.89900000000000002</v>
      </c>
      <c r="N205">
        <v>0.125</v>
      </c>
      <c r="O205">
        <v>1.27</v>
      </c>
      <c r="P205">
        <v>0.27400000000000002</v>
      </c>
      <c r="Q205">
        <v>1.18</v>
      </c>
      <c r="R205">
        <v>0.5</v>
      </c>
      <c r="S205">
        <v>3</v>
      </c>
      <c r="T205">
        <v>3</v>
      </c>
      <c r="U205">
        <v>83</v>
      </c>
      <c r="V205" t="s">
        <v>636</v>
      </c>
      <c r="W205" t="s">
        <v>609</v>
      </c>
      <c r="X205" t="s">
        <v>635</v>
      </c>
      <c r="Y205">
        <v>14.939280870321058</v>
      </c>
      <c r="Z205">
        <v>223.13499999999999</v>
      </c>
      <c r="AA205">
        <v>0</v>
      </c>
      <c r="AB205">
        <v>0.67976048516731191</v>
      </c>
      <c r="AC205">
        <v>9.9834078899207576E-2</v>
      </c>
      <c r="AD205">
        <v>0.16590455026930112</v>
      </c>
      <c r="AE205">
        <v>0</v>
      </c>
      <c r="AF205">
        <v>24.841666666666665</v>
      </c>
      <c r="AG205">
        <v>24.841666666666665</v>
      </c>
    </row>
    <row r="206" spans="1:33" x14ac:dyDescent="0.25">
      <c r="A206">
        <v>33</v>
      </c>
      <c r="B206" s="1" t="s">
        <v>428</v>
      </c>
      <c r="C206" t="s">
        <v>145</v>
      </c>
      <c r="D206" t="str">
        <f t="shared" si="25"/>
        <v>LAURRT</v>
      </c>
      <c r="E206" t="str">
        <f t="shared" si="26"/>
        <v>3</v>
      </c>
      <c r="F206" t="str">
        <f t="shared" si="27"/>
        <v>B</v>
      </c>
      <c r="G206" t="str">
        <f t="shared" si="24"/>
        <v>LAURRT3B</v>
      </c>
      <c r="H206" t="s">
        <v>430</v>
      </c>
      <c r="I206">
        <v>1.76</v>
      </c>
      <c r="J206">
        <v>1.21</v>
      </c>
      <c r="K206">
        <v>0.23200000000000001</v>
      </c>
      <c r="L206">
        <v>1.51</v>
      </c>
      <c r="M206">
        <v>0.86899999999999999</v>
      </c>
      <c r="N206">
        <v>0.14299999999999999</v>
      </c>
      <c r="O206">
        <v>1.44</v>
      </c>
      <c r="P206">
        <v>0.28000000000000003</v>
      </c>
      <c r="Q206">
        <v>1.24</v>
      </c>
      <c r="R206">
        <v>1</v>
      </c>
      <c r="S206">
        <v>3</v>
      </c>
      <c r="T206">
        <v>3</v>
      </c>
      <c r="U206">
        <v>81</v>
      </c>
      <c r="V206" t="s">
        <v>610</v>
      </c>
      <c r="W206" t="s">
        <v>609</v>
      </c>
      <c r="X206" t="s">
        <v>612</v>
      </c>
      <c r="Y206">
        <v>11.939965852353202</v>
      </c>
      <c r="Z206">
        <v>250.68256578947367</v>
      </c>
      <c r="AA206">
        <v>0</v>
      </c>
      <c r="AB206">
        <v>6.6666172849381457E-3</v>
      </c>
      <c r="AC206">
        <v>2.3331216567949349E-2</v>
      </c>
      <c r="AD206">
        <v>0.4602450914542614</v>
      </c>
      <c r="AE206">
        <v>0.47524104093148373</v>
      </c>
      <c r="AF206">
        <v>20.404166666666669</v>
      </c>
      <c r="AG206">
        <v>20.404166666666669</v>
      </c>
    </row>
    <row r="207" spans="1:33" x14ac:dyDescent="0.25">
      <c r="A207">
        <v>33</v>
      </c>
      <c r="B207" s="1" t="s">
        <v>428</v>
      </c>
      <c r="C207" t="s">
        <v>311</v>
      </c>
      <c r="D207" t="str">
        <f t="shared" si="25"/>
        <v>KIALPS</v>
      </c>
      <c r="E207" t="str">
        <f t="shared" si="26"/>
        <v>3</v>
      </c>
      <c r="F207" t="str">
        <f t="shared" si="27"/>
        <v>D</v>
      </c>
      <c r="G207" t="str">
        <f t="shared" si="24"/>
        <v>KIALPS3D</v>
      </c>
      <c r="H207" t="s">
        <v>431</v>
      </c>
      <c r="I207">
        <v>1.57</v>
      </c>
      <c r="J207">
        <v>1.18</v>
      </c>
      <c r="K207">
        <v>0.27400000000000002</v>
      </c>
      <c r="L207">
        <v>1.39</v>
      </c>
      <c r="M207">
        <v>0.75</v>
      </c>
      <c r="N207">
        <v>0.10100000000000001</v>
      </c>
      <c r="O207">
        <v>1.17</v>
      </c>
      <c r="P207">
        <v>0.20200000000000001</v>
      </c>
      <c r="Q207">
        <v>1.0900000000000001</v>
      </c>
      <c r="R207">
        <v>1</v>
      </c>
      <c r="S207">
        <v>3</v>
      </c>
      <c r="T207">
        <v>3</v>
      </c>
      <c r="U207">
        <v>82</v>
      </c>
      <c r="V207" t="s">
        <v>636</v>
      </c>
      <c r="W207" t="s">
        <v>616</v>
      </c>
      <c r="X207" t="s">
        <v>644</v>
      </c>
      <c r="Y207">
        <v>11.095310929738964</v>
      </c>
      <c r="Z207">
        <v>166.88980263157893</v>
      </c>
      <c r="AA207">
        <v>0.74562989685542735</v>
      </c>
      <c r="AB207">
        <v>0</v>
      </c>
      <c r="AC207">
        <v>0.14284703195870205</v>
      </c>
      <c r="AD207">
        <v>3.3327163578207218E-2</v>
      </c>
      <c r="AE207">
        <v>6.6666172849381457E-3</v>
      </c>
      <c r="AF207">
        <v>16.585416666666667</v>
      </c>
      <c r="AG207">
        <v>16.585416666666667</v>
      </c>
    </row>
    <row r="208" spans="1:33" x14ac:dyDescent="0.25">
      <c r="A208">
        <v>33</v>
      </c>
      <c r="B208" s="1" t="s">
        <v>428</v>
      </c>
      <c r="C208" t="s">
        <v>393</v>
      </c>
      <c r="D208" t="str">
        <f t="shared" si="25"/>
        <v>LAURRT</v>
      </c>
      <c r="E208" t="str">
        <f t="shared" si="26"/>
        <v>1</v>
      </c>
      <c r="F208" t="str">
        <f t="shared" si="27"/>
        <v>A</v>
      </c>
      <c r="G208" t="str">
        <f t="shared" si="24"/>
        <v>LAURRT1A</v>
      </c>
      <c r="H208" t="s">
        <v>429</v>
      </c>
      <c r="I208">
        <v>2.04</v>
      </c>
      <c r="J208">
        <v>1.34</v>
      </c>
      <c r="K208">
        <v>0.29099999999999998</v>
      </c>
      <c r="L208">
        <v>1.65</v>
      </c>
      <c r="M208">
        <v>0.97</v>
      </c>
      <c r="N208">
        <v>0.125</v>
      </c>
      <c r="O208">
        <v>1.47</v>
      </c>
      <c r="P208">
        <v>0.375</v>
      </c>
      <c r="Q208">
        <v>1.33</v>
      </c>
      <c r="R208">
        <v>1</v>
      </c>
      <c r="S208">
        <v>3</v>
      </c>
      <c r="T208">
        <v>3</v>
      </c>
      <c r="U208">
        <v>80</v>
      </c>
      <c r="V208" t="s">
        <v>610</v>
      </c>
      <c r="W208" t="s">
        <v>609</v>
      </c>
      <c r="X208" t="s">
        <v>612</v>
      </c>
      <c r="Y208">
        <v>11.939965852353202</v>
      </c>
      <c r="Z208">
        <v>250.68256578947367</v>
      </c>
      <c r="AA208">
        <v>0</v>
      </c>
      <c r="AB208">
        <v>6.6666172849381457E-3</v>
      </c>
      <c r="AC208">
        <v>2.3331216567949349E-2</v>
      </c>
      <c r="AD208">
        <v>0.4602450914542614</v>
      </c>
      <c r="AE208">
        <v>0.47524104093148373</v>
      </c>
      <c r="AF208">
        <v>20.404166666666669</v>
      </c>
      <c r="AG208">
        <v>20.404166666666669</v>
      </c>
    </row>
    <row r="209" spans="1:33" x14ac:dyDescent="0.25">
      <c r="A209">
        <v>42</v>
      </c>
      <c r="B209" s="1" t="s">
        <v>434</v>
      </c>
      <c r="C209" t="s">
        <v>440</v>
      </c>
      <c r="D209" t="str">
        <f t="shared" si="25"/>
        <v>KIALPS</v>
      </c>
      <c r="E209" t="str">
        <f t="shared" si="26"/>
        <v>1</v>
      </c>
      <c r="F209" t="str">
        <f t="shared" si="27"/>
        <v>B</v>
      </c>
      <c r="G209" t="str">
        <f t="shared" si="24"/>
        <v>KIALPS1B</v>
      </c>
      <c r="H209" t="s">
        <v>441</v>
      </c>
      <c r="I209">
        <v>0.625</v>
      </c>
      <c r="J209">
        <v>0.42099999999999999</v>
      </c>
      <c r="K209">
        <v>7.5999999999999998E-2</v>
      </c>
      <c r="L209">
        <v>0.501</v>
      </c>
      <c r="M209">
        <v>0.29299999999999998</v>
      </c>
      <c r="N209">
        <v>2.5000000000000001E-2</v>
      </c>
      <c r="O209">
        <v>0.46200000000000002</v>
      </c>
      <c r="P209">
        <v>6.8000000000000005E-2</v>
      </c>
      <c r="Q209">
        <v>0.41299999999999998</v>
      </c>
      <c r="R209">
        <v>2</v>
      </c>
      <c r="S209">
        <v>3</v>
      </c>
      <c r="T209">
        <v>3</v>
      </c>
      <c r="U209">
        <v>106</v>
      </c>
      <c r="V209" t="s">
        <v>636</v>
      </c>
      <c r="W209" t="s">
        <v>616</v>
      </c>
      <c r="X209" t="s">
        <v>644</v>
      </c>
      <c r="Y209">
        <v>11.095310929738964</v>
      </c>
      <c r="Z209">
        <v>166.88980263157893</v>
      </c>
      <c r="AA209">
        <v>0.74562989685542735</v>
      </c>
      <c r="AB209">
        <v>0</v>
      </c>
      <c r="AC209">
        <v>0.14284703195870205</v>
      </c>
      <c r="AD209">
        <v>3.3327163578207218E-2</v>
      </c>
      <c r="AE209">
        <v>6.6666172849381457E-3</v>
      </c>
      <c r="AF209">
        <v>16.585416666666667</v>
      </c>
      <c r="AG209">
        <v>16.585416666666667</v>
      </c>
    </row>
    <row r="210" spans="1:33" x14ac:dyDescent="0.25">
      <c r="A210">
        <v>42</v>
      </c>
      <c r="B210" s="1" t="s">
        <v>434</v>
      </c>
      <c r="C210" t="s">
        <v>390</v>
      </c>
      <c r="D210" t="str">
        <f t="shared" si="25"/>
        <v>KIALRT</v>
      </c>
      <c r="E210" t="str">
        <f t="shared" si="26"/>
        <v>1</v>
      </c>
      <c r="F210" t="str">
        <f t="shared" si="27"/>
        <v>E</v>
      </c>
      <c r="G210" t="str">
        <f t="shared" si="24"/>
        <v>KIALRT1E</v>
      </c>
      <c r="H210" t="s">
        <v>442</v>
      </c>
      <c r="I210">
        <v>0.60899999999999999</v>
      </c>
      <c r="J210">
        <v>0.435</v>
      </c>
      <c r="K210">
        <v>8.3000000000000004E-2</v>
      </c>
      <c r="L210">
        <v>0.54</v>
      </c>
      <c r="M210">
        <v>0.28599999999999998</v>
      </c>
      <c r="N210">
        <v>4.4999999999999998E-2</v>
      </c>
      <c r="O210">
        <v>0.57399999999999995</v>
      </c>
      <c r="P210">
        <v>0.126</v>
      </c>
      <c r="Q210">
        <v>0.46200000000000002</v>
      </c>
      <c r="R210">
        <v>2</v>
      </c>
      <c r="S210">
        <v>3</v>
      </c>
      <c r="T210">
        <v>3</v>
      </c>
      <c r="U210">
        <v>107</v>
      </c>
      <c r="V210" t="s">
        <v>636</v>
      </c>
      <c r="W210" t="s">
        <v>609</v>
      </c>
      <c r="X210" t="s">
        <v>638</v>
      </c>
      <c r="Y210">
        <v>13.045186596487817</v>
      </c>
      <c r="Z210">
        <v>128.94155844155844</v>
      </c>
      <c r="AA210">
        <v>0</v>
      </c>
      <c r="AB210">
        <v>0.13294139905379687</v>
      </c>
      <c r="AC210">
        <v>5.6636383245340531E-2</v>
      </c>
      <c r="AD210">
        <v>0.34322155508594387</v>
      </c>
      <c r="AE210">
        <v>0.31159970079793931</v>
      </c>
      <c r="AF210">
        <v>18.683333333333334</v>
      </c>
      <c r="AG210">
        <v>33.016666666666666</v>
      </c>
    </row>
    <row r="211" spans="1:33" x14ac:dyDescent="0.25">
      <c r="A211">
        <v>42</v>
      </c>
      <c r="B211" s="1" t="s">
        <v>434</v>
      </c>
      <c r="C211" t="s">
        <v>437</v>
      </c>
      <c r="D211" t="str">
        <f t="shared" si="25"/>
        <v>INVPS</v>
      </c>
      <c r="E211" t="str">
        <f t="shared" si="26"/>
        <v>2</v>
      </c>
      <c r="F211" t="str">
        <f t="shared" si="27"/>
        <v>B</v>
      </c>
      <c r="G211" t="str">
        <f t="shared" si="24"/>
        <v>INVPS2B</v>
      </c>
      <c r="H211" t="s">
        <v>438</v>
      </c>
      <c r="I211">
        <v>3.12</v>
      </c>
      <c r="J211">
        <v>2.16</v>
      </c>
      <c r="K211">
        <v>0.40899999999999997</v>
      </c>
      <c r="L211">
        <v>2.58</v>
      </c>
      <c r="M211">
        <v>1.67</v>
      </c>
      <c r="N211">
        <v>0.17</v>
      </c>
      <c r="O211">
        <v>2.93</v>
      </c>
      <c r="P211">
        <v>0.75</v>
      </c>
      <c r="Q211">
        <v>2.5299999999999998</v>
      </c>
      <c r="R211">
        <v>2.5</v>
      </c>
      <c r="S211">
        <v>3</v>
      </c>
      <c r="T211">
        <v>3</v>
      </c>
      <c r="U211">
        <v>104</v>
      </c>
      <c r="V211" t="s">
        <v>623</v>
      </c>
      <c r="W211" t="s">
        <v>616</v>
      </c>
      <c r="X211" t="s">
        <v>629</v>
      </c>
      <c r="Y211">
        <v>12.660900231194104</v>
      </c>
      <c r="Z211">
        <v>432.08</v>
      </c>
      <c r="AA211">
        <v>0.86000049836713988</v>
      </c>
      <c r="AB211">
        <v>0</v>
      </c>
      <c r="AC211">
        <v>1.6665895158163132E-2</v>
      </c>
      <c r="AD211">
        <v>1.3332938303206577E-2</v>
      </c>
      <c r="AE211">
        <v>0</v>
      </c>
      <c r="AF211">
        <v>25.083333333333332</v>
      </c>
      <c r="AG211">
        <v>25.083333333333332</v>
      </c>
    </row>
    <row r="212" spans="1:33" x14ac:dyDescent="0.25">
      <c r="A212">
        <v>42</v>
      </c>
      <c r="B212" s="1" t="s">
        <v>434</v>
      </c>
      <c r="C212" t="s">
        <v>55</v>
      </c>
      <c r="D212" t="str">
        <f t="shared" si="25"/>
        <v>LAURRT</v>
      </c>
      <c r="E212" t="str">
        <f t="shared" si="26"/>
        <v>1</v>
      </c>
      <c r="F212" t="str">
        <f t="shared" si="27"/>
        <v>C</v>
      </c>
      <c r="G212" t="str">
        <f t="shared" si="24"/>
        <v>LAURRT1C</v>
      </c>
      <c r="H212" t="s">
        <v>435</v>
      </c>
      <c r="I212">
        <v>2.94</v>
      </c>
      <c r="J212">
        <v>1.99</v>
      </c>
      <c r="K212">
        <v>0.40100000000000002</v>
      </c>
      <c r="L212">
        <v>2.46</v>
      </c>
      <c r="M212">
        <v>1.54</v>
      </c>
      <c r="N212">
        <v>0.247</v>
      </c>
      <c r="O212">
        <v>2.68</v>
      </c>
      <c r="P212">
        <v>0.68200000000000005</v>
      </c>
      <c r="Q212">
        <v>2.33</v>
      </c>
      <c r="R212">
        <v>2.5</v>
      </c>
      <c r="S212">
        <v>3</v>
      </c>
      <c r="T212">
        <v>3</v>
      </c>
      <c r="U212">
        <v>102</v>
      </c>
      <c r="V212" t="s">
        <v>610</v>
      </c>
      <c r="W212" t="s">
        <v>609</v>
      </c>
      <c r="X212" t="s">
        <v>612</v>
      </c>
      <c r="Y212">
        <v>11.939965852353202</v>
      </c>
      <c r="Z212">
        <v>250.68256578947367</v>
      </c>
      <c r="AA212">
        <v>0</v>
      </c>
      <c r="AB212">
        <v>6.6666172849381457E-3</v>
      </c>
      <c r="AC212">
        <v>2.3331216567949349E-2</v>
      </c>
      <c r="AD212">
        <v>0.4602450914542614</v>
      </c>
      <c r="AE212">
        <v>0.47524104093148373</v>
      </c>
      <c r="AF212">
        <v>20.404166666666669</v>
      </c>
      <c r="AG212">
        <v>20.404166666666669</v>
      </c>
    </row>
    <row r="213" spans="1:33" x14ac:dyDescent="0.25">
      <c r="A213">
        <v>42</v>
      </c>
      <c r="B213" s="1" t="s">
        <v>434</v>
      </c>
      <c r="C213" t="s">
        <v>64</v>
      </c>
      <c r="D213" t="str">
        <f t="shared" si="25"/>
        <v>LAURRT</v>
      </c>
      <c r="E213" t="str">
        <f t="shared" si="26"/>
        <v>2</v>
      </c>
      <c r="F213" t="str">
        <f t="shared" si="27"/>
        <v>B</v>
      </c>
      <c r="G213" t="str">
        <f t="shared" si="24"/>
        <v>LAURRT2B</v>
      </c>
      <c r="H213" t="s">
        <v>436</v>
      </c>
      <c r="I213">
        <v>2.74</v>
      </c>
      <c r="J213">
        <v>2.15</v>
      </c>
      <c r="K213">
        <v>0.375</v>
      </c>
      <c r="L213">
        <v>2.31</v>
      </c>
      <c r="M213">
        <v>1.6</v>
      </c>
      <c r="N213">
        <v>0.23799999999999999</v>
      </c>
      <c r="O213">
        <v>2.31</v>
      </c>
      <c r="P213">
        <v>0.35799999999999998</v>
      </c>
      <c r="Q213">
        <v>2.06</v>
      </c>
      <c r="R213">
        <v>2.5</v>
      </c>
      <c r="S213">
        <v>3</v>
      </c>
      <c r="T213">
        <v>3</v>
      </c>
      <c r="U213">
        <v>103</v>
      </c>
      <c r="V213" t="s">
        <v>610</v>
      </c>
      <c r="W213" t="s">
        <v>609</v>
      </c>
      <c r="X213" t="s">
        <v>612</v>
      </c>
      <c r="Y213">
        <v>11.939965852353202</v>
      </c>
      <c r="Z213">
        <v>250.68256578947367</v>
      </c>
      <c r="AA213">
        <v>0</v>
      </c>
      <c r="AB213">
        <v>6.6666172849381457E-3</v>
      </c>
      <c r="AC213">
        <v>2.3331216567949349E-2</v>
      </c>
      <c r="AD213">
        <v>0.4602450914542614</v>
      </c>
      <c r="AE213">
        <v>0.47524104093148373</v>
      </c>
      <c r="AF213">
        <v>20.404166666666669</v>
      </c>
      <c r="AG213">
        <v>20.404166666666669</v>
      </c>
    </row>
    <row r="214" spans="1:33" x14ac:dyDescent="0.25">
      <c r="A214">
        <v>42</v>
      </c>
      <c r="B214" s="1" t="s">
        <v>434</v>
      </c>
      <c r="C214" t="s">
        <v>16</v>
      </c>
      <c r="D214" t="str">
        <f t="shared" si="25"/>
        <v>CLIVRT</v>
      </c>
      <c r="E214" t="str">
        <f t="shared" si="26"/>
        <v>1</v>
      </c>
      <c r="F214" t="str">
        <f t="shared" si="27"/>
        <v>B</v>
      </c>
      <c r="G214" t="str">
        <f t="shared" si="24"/>
        <v>CLIVRT1B</v>
      </c>
      <c r="H214" t="s">
        <v>439</v>
      </c>
      <c r="I214">
        <v>2.7</v>
      </c>
      <c r="J214">
        <v>1.89</v>
      </c>
      <c r="K214">
        <v>0.40100000000000002</v>
      </c>
      <c r="L214">
        <v>2.34</v>
      </c>
      <c r="M214">
        <v>1.52</v>
      </c>
      <c r="N214">
        <v>0.25600000000000001</v>
      </c>
      <c r="O214">
        <v>2.52</v>
      </c>
      <c r="P214">
        <v>0.52900000000000003</v>
      </c>
      <c r="Q214">
        <v>2.14</v>
      </c>
      <c r="R214">
        <v>2.5</v>
      </c>
      <c r="S214">
        <v>3</v>
      </c>
      <c r="T214">
        <v>3</v>
      </c>
      <c r="U214">
        <v>105</v>
      </c>
      <c r="V214" t="s">
        <v>623</v>
      </c>
      <c r="W214" t="s">
        <v>609</v>
      </c>
      <c r="X214" t="s">
        <v>627</v>
      </c>
      <c r="Y214">
        <v>29.662331565296217</v>
      </c>
      <c r="Z214">
        <v>107.93</v>
      </c>
      <c r="AA214">
        <v>4.3319783051806345E-2</v>
      </c>
      <c r="AB214">
        <v>0</v>
      </c>
      <c r="AC214">
        <v>3.3327163578207218E-2</v>
      </c>
      <c r="AD214">
        <v>0.826110157563263</v>
      </c>
      <c r="AE214">
        <v>0</v>
      </c>
      <c r="AF214">
        <v>17.149999999999999</v>
      </c>
      <c r="AG214">
        <v>17.149999999999999</v>
      </c>
    </row>
    <row r="215" spans="1:33" x14ac:dyDescent="0.25">
      <c r="A215">
        <v>68</v>
      </c>
      <c r="B215" s="1" t="s">
        <v>443</v>
      </c>
      <c r="C215" t="s">
        <v>444</v>
      </c>
      <c r="D215" t="str">
        <f t="shared" si="25"/>
        <v>STRATHPS</v>
      </c>
      <c r="E215" t="str">
        <f t="shared" si="26"/>
        <v>1</v>
      </c>
      <c r="F215" t="str">
        <f t="shared" si="27"/>
        <v>A</v>
      </c>
      <c r="G215" t="str">
        <f t="shared" si="24"/>
        <v>STRATHPS1A</v>
      </c>
      <c r="H215" t="s">
        <v>445</v>
      </c>
      <c r="I215">
        <v>0.69599999999999995</v>
      </c>
      <c r="J215">
        <v>0.52100000000000002</v>
      </c>
      <c r="K215">
        <v>0.107</v>
      </c>
      <c r="L215">
        <v>0.58699999999999997</v>
      </c>
      <c r="M215">
        <v>0.35399999999999998</v>
      </c>
      <c r="N215">
        <v>0.06</v>
      </c>
      <c r="O215">
        <v>0.503</v>
      </c>
      <c r="P215">
        <v>9.7000000000000003E-2</v>
      </c>
      <c r="Q215">
        <v>0.48799999999999999</v>
      </c>
      <c r="R215">
        <v>2</v>
      </c>
      <c r="S215">
        <v>3</v>
      </c>
      <c r="T215">
        <v>3</v>
      </c>
      <c r="U215">
        <v>137</v>
      </c>
      <c r="V215" t="s">
        <v>610</v>
      </c>
      <c r="W215" t="s">
        <v>609</v>
      </c>
      <c r="X215" t="s">
        <v>608</v>
      </c>
      <c r="Y215">
        <v>14.088307640100902</v>
      </c>
      <c r="Z215">
        <v>324.25827814569539</v>
      </c>
      <c r="AA215">
        <v>0</v>
      </c>
      <c r="AB215">
        <v>9.9998333408327974E-3</v>
      </c>
      <c r="AC215">
        <v>0</v>
      </c>
      <c r="AD215">
        <v>0.75848613719374203</v>
      </c>
      <c r="AE215">
        <v>0.1560327607809143</v>
      </c>
      <c r="AF215">
        <v>24.577083333333331</v>
      </c>
      <c r="AG215">
        <v>24.577083333333331</v>
      </c>
    </row>
    <row r="216" spans="1:33" x14ac:dyDescent="0.25">
      <c r="A216">
        <v>68</v>
      </c>
      <c r="B216" s="1" t="s">
        <v>443</v>
      </c>
      <c r="C216" t="s">
        <v>447</v>
      </c>
      <c r="D216" t="str">
        <f t="shared" si="25"/>
        <v>INVPS</v>
      </c>
      <c r="E216" t="str">
        <f t="shared" si="26"/>
        <v>3</v>
      </c>
      <c r="F216" t="str">
        <f t="shared" si="27"/>
        <v>A</v>
      </c>
      <c r="G216" t="str">
        <f t="shared" si="24"/>
        <v>INVPS3A</v>
      </c>
      <c r="H216" t="s">
        <v>448</v>
      </c>
      <c r="I216">
        <v>0.89200000000000002</v>
      </c>
      <c r="J216">
        <v>0.63700000000000001</v>
      </c>
      <c r="K216">
        <v>0.107</v>
      </c>
      <c r="L216">
        <v>0.72499999999999998</v>
      </c>
      <c r="M216">
        <v>0.48399999999999999</v>
      </c>
      <c r="N216">
        <v>6.8000000000000005E-2</v>
      </c>
      <c r="O216">
        <v>0.68400000000000005</v>
      </c>
      <c r="P216">
        <v>0.13600000000000001</v>
      </c>
      <c r="Q216">
        <v>0.65300000000000002</v>
      </c>
      <c r="R216">
        <v>2.5</v>
      </c>
      <c r="S216">
        <v>3</v>
      </c>
      <c r="T216">
        <v>3</v>
      </c>
      <c r="U216">
        <v>139</v>
      </c>
      <c r="V216" t="s">
        <v>623</v>
      </c>
      <c r="W216" t="s">
        <v>616</v>
      </c>
      <c r="X216" t="s">
        <v>629</v>
      </c>
      <c r="Y216">
        <v>12.660900231194104</v>
      </c>
      <c r="Z216">
        <v>432.08</v>
      </c>
      <c r="AA216">
        <v>0.86000049836713988</v>
      </c>
      <c r="AB216">
        <v>0</v>
      </c>
      <c r="AC216">
        <v>1.6665895158163132E-2</v>
      </c>
      <c r="AD216">
        <v>1.3332938303206577E-2</v>
      </c>
      <c r="AE216">
        <v>0</v>
      </c>
      <c r="AF216">
        <v>25.083333333333332</v>
      </c>
      <c r="AG216">
        <v>25.083333333333332</v>
      </c>
    </row>
    <row r="217" spans="1:33" x14ac:dyDescent="0.25">
      <c r="A217">
        <v>68</v>
      </c>
      <c r="B217" s="1" t="s">
        <v>443</v>
      </c>
      <c r="C217" t="s">
        <v>148</v>
      </c>
      <c r="D217" t="str">
        <f t="shared" si="25"/>
        <v>CLIVPS</v>
      </c>
      <c r="E217" t="str">
        <f t="shared" si="26"/>
        <v>1</v>
      </c>
      <c r="F217" t="str">
        <f t="shared" si="27"/>
        <v>B</v>
      </c>
      <c r="G217" t="str">
        <f t="shared" si="24"/>
        <v>CLIVPS1B</v>
      </c>
      <c r="H217" t="s">
        <v>446</v>
      </c>
      <c r="I217">
        <v>0.71899999999999997</v>
      </c>
      <c r="J217">
        <v>0.59699999999999998</v>
      </c>
      <c r="K217">
        <v>0.11700000000000001</v>
      </c>
      <c r="L217">
        <v>0.64500000000000002</v>
      </c>
      <c r="M217">
        <v>0.40200000000000002</v>
      </c>
      <c r="N217">
        <v>4.4999999999999998E-2</v>
      </c>
      <c r="O217">
        <v>0.60599999999999998</v>
      </c>
      <c r="P217">
        <v>0.113</v>
      </c>
      <c r="Q217">
        <v>0.622</v>
      </c>
      <c r="R217">
        <v>2</v>
      </c>
      <c r="S217">
        <v>3</v>
      </c>
      <c r="T217">
        <v>3</v>
      </c>
      <c r="U217">
        <v>138</v>
      </c>
      <c r="V217" t="s">
        <v>623</v>
      </c>
      <c r="W217" t="s">
        <v>616</v>
      </c>
      <c r="X217" t="s">
        <v>633</v>
      </c>
      <c r="Y217">
        <v>17.203753631731232</v>
      </c>
      <c r="Z217">
        <v>124.25806451612902</v>
      </c>
      <c r="AA217">
        <v>0.62514511725041677</v>
      </c>
      <c r="AB217">
        <v>0</v>
      </c>
      <c r="AC217">
        <v>0.18232155679395459</v>
      </c>
      <c r="AD217">
        <v>0</v>
      </c>
      <c r="AE217">
        <v>0.14944312018495756</v>
      </c>
      <c r="AF217">
        <v>21.006250000000001</v>
      </c>
      <c r="AG217">
        <v>21.006250000000001</v>
      </c>
    </row>
    <row r="218" spans="1:33" x14ac:dyDescent="0.25">
      <c r="A218">
        <v>69</v>
      </c>
      <c r="B218" s="1" t="s">
        <v>449</v>
      </c>
      <c r="C218" t="s">
        <v>37</v>
      </c>
      <c r="D218" t="str">
        <f t="shared" si="25"/>
        <v>IMBPS</v>
      </c>
      <c r="E218" t="str">
        <f t="shared" si="26"/>
        <v>2</v>
      </c>
      <c r="F218" t="str">
        <f t="shared" si="27"/>
        <v>E</v>
      </c>
      <c r="G218" t="str">
        <f t="shared" si="24"/>
        <v>IMBPS2E</v>
      </c>
      <c r="H218" t="s">
        <v>453</v>
      </c>
      <c r="I218">
        <v>0.85099999999999998</v>
      </c>
      <c r="J218">
        <v>0.55200000000000005</v>
      </c>
      <c r="K218">
        <v>0.08</v>
      </c>
      <c r="L218">
        <v>0.63700000000000001</v>
      </c>
      <c r="M218">
        <v>0.375</v>
      </c>
      <c r="N218">
        <v>2.5000000000000001E-2</v>
      </c>
      <c r="O218">
        <v>0.44700000000000001</v>
      </c>
      <c r="P218">
        <v>0.122</v>
      </c>
      <c r="Q218">
        <v>0.45500000000000002</v>
      </c>
      <c r="R218">
        <v>1</v>
      </c>
      <c r="S218">
        <v>3</v>
      </c>
      <c r="T218">
        <v>3</v>
      </c>
      <c r="U218">
        <v>143</v>
      </c>
      <c r="V218" t="s">
        <v>636</v>
      </c>
      <c r="W218" t="s">
        <v>616</v>
      </c>
      <c r="X218" t="s">
        <v>646</v>
      </c>
      <c r="Y218">
        <v>10.235867298445083</v>
      </c>
      <c r="Z218">
        <v>115.30756578947367</v>
      </c>
      <c r="AA218">
        <v>0</v>
      </c>
      <c r="AB218">
        <v>0.77123743335980777</v>
      </c>
      <c r="AC218">
        <v>0.12633037304374875</v>
      </c>
      <c r="AD218">
        <v>0</v>
      </c>
      <c r="AE218">
        <v>2.3331216567949349E-2</v>
      </c>
      <c r="AF218">
        <v>25.78125</v>
      </c>
      <c r="AG218">
        <v>25.78125</v>
      </c>
    </row>
    <row r="219" spans="1:33" x14ac:dyDescent="0.25">
      <c r="A219">
        <v>69</v>
      </c>
      <c r="B219" s="1" t="s">
        <v>449</v>
      </c>
      <c r="C219" t="s">
        <v>133</v>
      </c>
      <c r="D219" t="str">
        <f t="shared" si="25"/>
        <v>HILLRT</v>
      </c>
      <c r="E219" t="str">
        <f t="shared" si="26"/>
        <v>1</v>
      </c>
      <c r="F219" t="str">
        <f t="shared" si="27"/>
        <v>A</v>
      </c>
      <c r="G219" t="str">
        <f t="shared" si="24"/>
        <v>HILLRT1A</v>
      </c>
      <c r="H219" t="s">
        <v>451</v>
      </c>
      <c r="I219">
        <v>0.79900000000000004</v>
      </c>
      <c r="J219">
        <v>0.51700000000000002</v>
      </c>
      <c r="K219">
        <v>8.2000000000000003E-2</v>
      </c>
      <c r="L219">
        <v>0.59699999999999998</v>
      </c>
      <c r="M219">
        <v>0.42899999999999999</v>
      </c>
      <c r="N219">
        <v>7.0000000000000007E-2</v>
      </c>
      <c r="O219">
        <v>0.65300000000000002</v>
      </c>
      <c r="P219">
        <v>0.126</v>
      </c>
      <c r="Q219">
        <v>0.56399999999999995</v>
      </c>
      <c r="R219">
        <v>0.5</v>
      </c>
      <c r="S219">
        <v>3</v>
      </c>
      <c r="T219">
        <v>3</v>
      </c>
      <c r="U219">
        <v>141</v>
      </c>
      <c r="V219" t="s">
        <v>623</v>
      </c>
      <c r="W219" t="s">
        <v>609</v>
      </c>
      <c r="X219" t="s">
        <v>625</v>
      </c>
      <c r="Y219">
        <v>12.694959546034946</v>
      </c>
      <c r="Z219">
        <v>2188.559602649007</v>
      </c>
      <c r="AA219">
        <v>0.14944312018495756</v>
      </c>
      <c r="AB219">
        <v>0</v>
      </c>
      <c r="AC219">
        <v>6.6617382455553001E-2</v>
      </c>
      <c r="AD219">
        <v>0.597197095894208</v>
      </c>
      <c r="AE219">
        <v>8.3237182884186273E-2</v>
      </c>
      <c r="AF219">
        <v>15.464583333333332</v>
      </c>
      <c r="AG219">
        <v>22.131250000000001</v>
      </c>
    </row>
    <row r="220" spans="1:33" x14ac:dyDescent="0.25">
      <c r="A220">
        <v>69</v>
      </c>
      <c r="B220" s="1" t="s">
        <v>449</v>
      </c>
      <c r="C220" t="s">
        <v>156</v>
      </c>
      <c r="D220" t="str">
        <f t="shared" si="25"/>
        <v>KIALRT</v>
      </c>
      <c r="E220" t="str">
        <f t="shared" si="26"/>
        <v>1</v>
      </c>
      <c r="F220" t="str">
        <f t="shared" si="27"/>
        <v>C</v>
      </c>
      <c r="G220" t="str">
        <f t="shared" si="24"/>
        <v>KIALRT1C</v>
      </c>
      <c r="H220" t="s">
        <v>452</v>
      </c>
      <c r="I220">
        <v>0.79900000000000004</v>
      </c>
      <c r="J220">
        <v>0.54800000000000004</v>
      </c>
      <c r="K220">
        <v>9.2999999999999999E-2</v>
      </c>
      <c r="L220">
        <v>0.57899999999999996</v>
      </c>
      <c r="M220">
        <v>0.437</v>
      </c>
      <c r="N220">
        <v>6.4000000000000001E-2</v>
      </c>
      <c r="O220">
        <v>0.628</v>
      </c>
      <c r="P220">
        <v>0.122</v>
      </c>
      <c r="Q220">
        <v>0.58899999999999997</v>
      </c>
      <c r="R220">
        <v>0.5</v>
      </c>
      <c r="S220">
        <v>3</v>
      </c>
      <c r="T220">
        <v>3</v>
      </c>
      <c r="U220">
        <v>142</v>
      </c>
      <c r="V220" t="s">
        <v>636</v>
      </c>
      <c r="W220" t="s">
        <v>609</v>
      </c>
      <c r="X220" t="s">
        <v>638</v>
      </c>
      <c r="Y220">
        <v>13.045186596487817</v>
      </c>
      <c r="Z220">
        <v>128.94155844155844</v>
      </c>
      <c r="AA220">
        <v>0</v>
      </c>
      <c r="AB220">
        <v>0.13294139905379687</v>
      </c>
      <c r="AC220">
        <v>5.6636383245340531E-2</v>
      </c>
      <c r="AD220">
        <v>0.34322155508594387</v>
      </c>
      <c r="AE220">
        <v>0.31159970079793931</v>
      </c>
      <c r="AF220">
        <v>18.683333333333334</v>
      </c>
      <c r="AG220">
        <v>33.016666666666666</v>
      </c>
    </row>
    <row r="221" spans="1:33" x14ac:dyDescent="0.25">
      <c r="A221">
        <v>69</v>
      </c>
      <c r="B221" s="1" t="s">
        <v>449</v>
      </c>
      <c r="C221" t="s">
        <v>148</v>
      </c>
      <c r="D221" t="str">
        <f t="shared" si="25"/>
        <v>CLIVPS</v>
      </c>
      <c r="E221" t="str">
        <f t="shared" si="26"/>
        <v>1</v>
      </c>
      <c r="F221" t="str">
        <f t="shared" si="27"/>
        <v>B</v>
      </c>
      <c r="G221" t="str">
        <f t="shared" si="24"/>
        <v>CLIVPS1B</v>
      </c>
      <c r="H221" t="s">
        <v>450</v>
      </c>
      <c r="I221">
        <v>0.73299999999999998</v>
      </c>
      <c r="J221">
        <v>0.54600000000000004</v>
      </c>
      <c r="K221">
        <v>7.8E-2</v>
      </c>
      <c r="L221">
        <v>0.63200000000000001</v>
      </c>
      <c r="M221">
        <v>0.42199999999999999</v>
      </c>
      <c r="N221">
        <v>0.06</v>
      </c>
      <c r="O221">
        <v>0.63500000000000001</v>
      </c>
      <c r="P221">
        <v>0.13400000000000001</v>
      </c>
      <c r="Q221">
        <v>0.59499999999999997</v>
      </c>
      <c r="R221">
        <v>0.5</v>
      </c>
      <c r="S221">
        <v>3</v>
      </c>
      <c r="T221">
        <v>3</v>
      </c>
      <c r="U221">
        <v>140</v>
      </c>
      <c r="V221" t="s">
        <v>623</v>
      </c>
      <c r="W221" t="s">
        <v>616</v>
      </c>
      <c r="X221" t="s">
        <v>633</v>
      </c>
      <c r="Y221">
        <v>17.203753631731232</v>
      </c>
      <c r="Z221">
        <v>124.25806451612902</v>
      </c>
      <c r="AA221">
        <v>0.62514511725041677</v>
      </c>
      <c r="AB221">
        <v>0</v>
      </c>
      <c r="AC221">
        <v>0.18232155679395459</v>
      </c>
      <c r="AD221">
        <v>0</v>
      </c>
      <c r="AE221">
        <v>0.14944312018495756</v>
      </c>
      <c r="AF221">
        <v>21.006250000000001</v>
      </c>
      <c r="AG221">
        <v>21.006250000000001</v>
      </c>
    </row>
    <row r="222" spans="1:33" x14ac:dyDescent="0.25">
      <c r="A222">
        <v>117</v>
      </c>
      <c r="B222" s="2" t="s">
        <v>454</v>
      </c>
      <c r="C222" t="s">
        <v>455</v>
      </c>
      <c r="D222" t="str">
        <f t="shared" si="25"/>
        <v>KIALPS</v>
      </c>
      <c r="E222" t="str">
        <f t="shared" si="26"/>
        <v>2</v>
      </c>
      <c r="F222" t="str">
        <f t="shared" si="27"/>
        <v>D</v>
      </c>
      <c r="G222" t="str">
        <f t="shared" si="24"/>
        <v>KIALPS2D</v>
      </c>
      <c r="H222" t="s">
        <v>456</v>
      </c>
      <c r="I222">
        <v>0.83199999999999996</v>
      </c>
      <c r="J222">
        <v>0.82399999999999995</v>
      </c>
      <c r="K222">
        <v>0.08</v>
      </c>
      <c r="L222">
        <v>0.88600000000000001</v>
      </c>
      <c r="M222">
        <v>0.44400000000000001</v>
      </c>
      <c r="N222">
        <v>0.13805490000000001</v>
      </c>
      <c r="O222">
        <v>0.49099999999999999</v>
      </c>
      <c r="P222">
        <v>0.21199999999999999</v>
      </c>
      <c r="Q222">
        <v>0.6</v>
      </c>
      <c r="R222">
        <v>1.5</v>
      </c>
      <c r="S222">
        <v>3</v>
      </c>
      <c r="T222">
        <v>3</v>
      </c>
      <c r="U222">
        <v>203</v>
      </c>
      <c r="V222" t="s">
        <v>636</v>
      </c>
      <c r="W222" t="s">
        <v>616</v>
      </c>
      <c r="X222" t="s">
        <v>644</v>
      </c>
      <c r="Y222">
        <v>11.095310929738964</v>
      </c>
      <c r="Z222">
        <v>166.88980263157893</v>
      </c>
      <c r="AA222">
        <v>0.74562989685542735</v>
      </c>
      <c r="AB222">
        <v>0</v>
      </c>
      <c r="AC222">
        <v>0.14284703195870205</v>
      </c>
      <c r="AD222">
        <v>3.3327163578207218E-2</v>
      </c>
      <c r="AE222">
        <v>6.6666172849381457E-3</v>
      </c>
      <c r="AF222">
        <v>16.585416666666667</v>
      </c>
      <c r="AG222">
        <v>16.585416666666667</v>
      </c>
    </row>
    <row r="223" spans="1:33" x14ac:dyDescent="0.25">
      <c r="A223">
        <v>155</v>
      </c>
      <c r="B223" s="2" t="s">
        <v>457</v>
      </c>
      <c r="C223" t="s">
        <v>458</v>
      </c>
      <c r="D223" t="str">
        <f t="shared" si="25"/>
        <v>INVRT</v>
      </c>
      <c r="E223" t="str">
        <f t="shared" si="26"/>
        <v>3</v>
      </c>
      <c r="F223" t="str">
        <f t="shared" si="27"/>
        <v>A</v>
      </c>
      <c r="G223" t="str">
        <f t="shared" si="24"/>
        <v>INVRT3A</v>
      </c>
      <c r="H223" t="s">
        <v>459</v>
      </c>
      <c r="I223">
        <v>0.875</v>
      </c>
      <c r="J223">
        <v>0.82399999999999995</v>
      </c>
      <c r="K223">
        <v>0.109</v>
      </c>
      <c r="L223">
        <v>0.93899999999999995</v>
      </c>
      <c r="M223">
        <v>0.55900000000000005</v>
      </c>
      <c r="N223">
        <v>3.9E-2</v>
      </c>
      <c r="O223">
        <v>0.51600000000000001</v>
      </c>
      <c r="P223">
        <v>0.189</v>
      </c>
      <c r="Q223">
        <v>0.61399999999999999</v>
      </c>
      <c r="R223">
        <v>1</v>
      </c>
      <c r="S223">
        <v>3</v>
      </c>
      <c r="T223">
        <v>3</v>
      </c>
      <c r="U223">
        <v>268</v>
      </c>
      <c r="V223" t="s">
        <v>623</v>
      </c>
      <c r="W223" t="s">
        <v>609</v>
      </c>
      <c r="X223" t="s">
        <v>622</v>
      </c>
      <c r="Y223">
        <v>13.798665680822689</v>
      </c>
      <c r="Z223">
        <v>306.59210526315786</v>
      </c>
      <c r="AA223">
        <v>0</v>
      </c>
      <c r="AB223">
        <v>0.43604966885174057</v>
      </c>
      <c r="AC223">
        <v>0.18232155679395459</v>
      </c>
      <c r="AD223">
        <v>0.34322155508594387</v>
      </c>
      <c r="AE223">
        <v>1.6665895158163132E-2</v>
      </c>
      <c r="AF223">
        <v>23.645833333333336</v>
      </c>
      <c r="AG223">
        <v>23.645833333333336</v>
      </c>
    </row>
    <row r="224" spans="1:33" x14ac:dyDescent="0.25">
      <c r="A224">
        <v>176</v>
      </c>
      <c r="B224" s="2" t="s">
        <v>460</v>
      </c>
      <c r="C224" t="s">
        <v>463</v>
      </c>
      <c r="D224" t="str">
        <f t="shared" si="25"/>
        <v>NHLMPS</v>
      </c>
      <c r="E224" t="str">
        <f t="shared" si="26"/>
        <v>3</v>
      </c>
      <c r="F224" t="str">
        <f t="shared" si="27"/>
        <v>D</v>
      </c>
      <c r="G224" t="str">
        <f t="shared" si="24"/>
        <v>NHLMPS3D</v>
      </c>
      <c r="H224" t="s">
        <v>464</v>
      </c>
      <c r="I224">
        <v>0.72899999999999998</v>
      </c>
      <c r="J224">
        <v>0.754</v>
      </c>
      <c r="K224">
        <v>9.0999999999999998E-2</v>
      </c>
      <c r="L224">
        <v>0.77500000000000002</v>
      </c>
      <c r="M224">
        <v>0.48199999999999998</v>
      </c>
      <c r="N224">
        <v>4.9000000000000002E-2</v>
      </c>
      <c r="O224">
        <v>0.496</v>
      </c>
      <c r="P224">
        <v>0.109</v>
      </c>
      <c r="Q224">
        <v>0.58699999999999997</v>
      </c>
      <c r="R224">
        <v>2</v>
      </c>
      <c r="S224">
        <v>3</v>
      </c>
      <c r="T224">
        <v>3</v>
      </c>
      <c r="U224">
        <v>291</v>
      </c>
      <c r="V224" t="s">
        <v>636</v>
      </c>
      <c r="W224" t="s">
        <v>616</v>
      </c>
      <c r="X224" t="s">
        <v>642</v>
      </c>
      <c r="Y224">
        <v>11.055892441552542</v>
      </c>
      <c r="Z224">
        <v>122.655</v>
      </c>
      <c r="AA224">
        <v>0.2956730475634225</v>
      </c>
      <c r="AB224">
        <v>0.65266656608235574</v>
      </c>
      <c r="AC224">
        <v>0</v>
      </c>
      <c r="AD224">
        <v>0</v>
      </c>
      <c r="AE224">
        <v>0</v>
      </c>
      <c r="AF224">
        <v>14.158333333333331</v>
      </c>
      <c r="AG224">
        <v>14.158333333333331</v>
      </c>
    </row>
    <row r="225" spans="1:33" x14ac:dyDescent="0.25">
      <c r="A225">
        <v>176</v>
      </c>
      <c r="B225" s="2" t="s">
        <v>460</v>
      </c>
      <c r="C225" t="s">
        <v>461</v>
      </c>
      <c r="D225" t="str">
        <f t="shared" si="25"/>
        <v>IMBRT</v>
      </c>
      <c r="E225" t="str">
        <f t="shared" si="26"/>
        <v>2</v>
      </c>
      <c r="F225" t="str">
        <f t="shared" si="27"/>
        <v>A</v>
      </c>
      <c r="G225" t="str">
        <f t="shared" si="24"/>
        <v>IMBRT2A</v>
      </c>
      <c r="H225" t="s">
        <v>462</v>
      </c>
      <c r="I225">
        <v>1.31</v>
      </c>
      <c r="J225">
        <v>1.37</v>
      </c>
      <c r="K225">
        <v>0.14000000000000001</v>
      </c>
      <c r="L225">
        <v>1.49</v>
      </c>
      <c r="M225">
        <v>0.85699999999999998</v>
      </c>
      <c r="N225">
        <v>9.5000000000000001E-2</v>
      </c>
      <c r="O225">
        <v>0.752</v>
      </c>
      <c r="P225">
        <v>0.253</v>
      </c>
      <c r="Q225">
        <v>0.94099999999999995</v>
      </c>
      <c r="R225">
        <v>1.5</v>
      </c>
      <c r="S225">
        <v>3</v>
      </c>
      <c r="T225">
        <v>3</v>
      </c>
      <c r="U225">
        <v>290</v>
      </c>
      <c r="V225" t="s">
        <v>636</v>
      </c>
      <c r="W225" t="s">
        <v>609</v>
      </c>
      <c r="X225" t="s">
        <v>640</v>
      </c>
      <c r="Y225">
        <v>14.340862274460726</v>
      </c>
      <c r="Z225">
        <v>216.60499999999999</v>
      </c>
      <c r="AA225">
        <v>0</v>
      </c>
      <c r="AB225">
        <v>0.13294139905379687</v>
      </c>
      <c r="AC225">
        <v>0.13294139905379687</v>
      </c>
      <c r="AD225">
        <v>0.39003531977071548</v>
      </c>
      <c r="AE225">
        <v>0</v>
      </c>
      <c r="AF225">
        <v>14.501041666666666</v>
      </c>
      <c r="AG225">
        <v>14.501041666666666</v>
      </c>
    </row>
    <row r="226" spans="1:33" x14ac:dyDescent="0.25">
      <c r="A226">
        <v>4</v>
      </c>
      <c r="B226" s="1" t="s">
        <v>465</v>
      </c>
      <c r="C226" t="s">
        <v>472</v>
      </c>
      <c r="D226" t="str">
        <f t="shared" si="25"/>
        <v>NHLMPS</v>
      </c>
      <c r="E226" t="str">
        <f t="shared" si="26"/>
        <v>2</v>
      </c>
      <c r="F226" t="str">
        <f t="shared" si="27"/>
        <v>B</v>
      </c>
      <c r="G226" t="str">
        <f t="shared" si="24"/>
        <v>NHLMPS2B</v>
      </c>
      <c r="H226" t="s">
        <v>473</v>
      </c>
      <c r="I226">
        <v>0.85199999999999998</v>
      </c>
      <c r="J226">
        <v>0.65700000000000003</v>
      </c>
      <c r="K226">
        <v>0.106</v>
      </c>
      <c r="L226">
        <v>0.72199999999999998</v>
      </c>
      <c r="M226">
        <v>0.44500000000000001</v>
      </c>
      <c r="N226">
        <v>4.9000000000000002E-2</v>
      </c>
      <c r="O226">
        <v>0.59399999999999997</v>
      </c>
      <c r="P226">
        <v>0.126</v>
      </c>
      <c r="Q226">
        <v>0.625</v>
      </c>
      <c r="R226">
        <v>1.5</v>
      </c>
      <c r="S226">
        <v>3</v>
      </c>
      <c r="T226">
        <v>3</v>
      </c>
      <c r="U226">
        <v>14</v>
      </c>
      <c r="V226" t="s">
        <v>636</v>
      </c>
      <c r="W226" t="s">
        <v>616</v>
      </c>
      <c r="X226" t="s">
        <v>642</v>
      </c>
      <c r="Y226">
        <v>11.055892441552542</v>
      </c>
      <c r="Z226">
        <v>122.655</v>
      </c>
      <c r="AA226">
        <v>0.2956730475634225</v>
      </c>
      <c r="AB226">
        <v>0.65266656608235574</v>
      </c>
      <c r="AC226">
        <v>0</v>
      </c>
      <c r="AD226">
        <v>0</v>
      </c>
      <c r="AE226">
        <v>0</v>
      </c>
      <c r="AF226">
        <v>14.158333333333331</v>
      </c>
      <c r="AG226">
        <v>14.158333333333331</v>
      </c>
    </row>
    <row r="227" spans="1:33" x14ac:dyDescent="0.25">
      <c r="A227">
        <v>4</v>
      </c>
      <c r="B227" s="1" t="s">
        <v>465</v>
      </c>
      <c r="C227" t="s">
        <v>318</v>
      </c>
      <c r="D227" t="str">
        <f t="shared" si="25"/>
        <v>KIALPS</v>
      </c>
      <c r="E227" t="str">
        <f t="shared" si="26"/>
        <v>2</v>
      </c>
      <c r="F227" t="str">
        <f t="shared" si="27"/>
        <v>A</v>
      </c>
      <c r="G227" t="str">
        <f t="shared" si="24"/>
        <v>KIALPS2A</v>
      </c>
      <c r="H227" t="s">
        <v>471</v>
      </c>
      <c r="I227">
        <v>0.79800000000000004</v>
      </c>
      <c r="J227">
        <v>0.59199999999999997</v>
      </c>
      <c r="K227">
        <v>0.10299999999999999</v>
      </c>
      <c r="L227">
        <v>0.66</v>
      </c>
      <c r="M227">
        <v>0.42399999999999999</v>
      </c>
      <c r="N227">
        <v>5.2999999999999999E-2</v>
      </c>
      <c r="O227">
        <v>0.58599999999999997</v>
      </c>
      <c r="P227">
        <v>0.13600000000000001</v>
      </c>
      <c r="Q227">
        <v>0.61699999999999999</v>
      </c>
      <c r="R227">
        <v>1.5</v>
      </c>
      <c r="S227">
        <v>3</v>
      </c>
      <c r="T227">
        <v>3</v>
      </c>
      <c r="U227">
        <v>13</v>
      </c>
      <c r="V227" t="s">
        <v>636</v>
      </c>
      <c r="W227" t="s">
        <v>616</v>
      </c>
      <c r="X227" t="s">
        <v>644</v>
      </c>
      <c r="Y227">
        <v>11.095310929738964</v>
      </c>
      <c r="Z227">
        <v>166.88980263157893</v>
      </c>
      <c r="AA227">
        <v>0.74562989685542735</v>
      </c>
      <c r="AB227">
        <v>0</v>
      </c>
      <c r="AC227">
        <v>0.14284703195870205</v>
      </c>
      <c r="AD227">
        <v>3.3327163578207218E-2</v>
      </c>
      <c r="AE227">
        <v>6.6666172849381457E-3</v>
      </c>
      <c r="AF227">
        <v>16.585416666666667</v>
      </c>
      <c r="AG227">
        <v>16.585416666666667</v>
      </c>
    </row>
    <row r="228" spans="1:33" x14ac:dyDescent="0.25">
      <c r="A228">
        <v>4</v>
      </c>
      <c r="B228" s="1" t="s">
        <v>465</v>
      </c>
      <c r="C228" t="s">
        <v>467</v>
      </c>
      <c r="D228" t="str">
        <f t="shared" si="25"/>
        <v>LAURPS</v>
      </c>
      <c r="E228" t="str">
        <f t="shared" si="26"/>
        <v>2</v>
      </c>
      <c r="F228" t="str">
        <f t="shared" si="27"/>
        <v>C</v>
      </c>
      <c r="G228" t="str">
        <f t="shared" si="24"/>
        <v>LAURPS2C</v>
      </c>
      <c r="H228" t="s">
        <v>468</v>
      </c>
      <c r="I228">
        <v>0.82499999999999996</v>
      </c>
      <c r="J228">
        <v>0.58099999999999996</v>
      </c>
      <c r="K228">
        <v>9.1999999999999998E-2</v>
      </c>
      <c r="L228">
        <v>0.65300000000000002</v>
      </c>
      <c r="M228">
        <v>0.42699999999999999</v>
      </c>
      <c r="N228">
        <v>5.5E-2</v>
      </c>
      <c r="O228">
        <v>0.58699999999999997</v>
      </c>
      <c r="P228">
        <v>0.13100000000000001</v>
      </c>
      <c r="Q228">
        <v>0.60599999999999998</v>
      </c>
      <c r="R228">
        <v>1.5</v>
      </c>
      <c r="S228">
        <v>3</v>
      </c>
      <c r="T228">
        <v>3</v>
      </c>
      <c r="U228">
        <v>10</v>
      </c>
      <c r="V228" t="s">
        <v>610</v>
      </c>
      <c r="W228" t="s">
        <v>616</v>
      </c>
      <c r="X228" t="s">
        <v>618</v>
      </c>
      <c r="Y228">
        <v>9.6394950824275014</v>
      </c>
      <c r="Z228">
        <v>200.905</v>
      </c>
      <c r="AA228">
        <v>0.24746646154726346</v>
      </c>
      <c r="AB228">
        <v>0</v>
      </c>
      <c r="AC228">
        <v>0.19869011034924142</v>
      </c>
      <c r="AD228">
        <v>0.21500629227669157</v>
      </c>
      <c r="AE228">
        <v>0.3274501502372586</v>
      </c>
      <c r="AF228">
        <v>14.816666666666666</v>
      </c>
      <c r="AG228">
        <v>14.816666666666666</v>
      </c>
    </row>
    <row r="229" spans="1:33" x14ac:dyDescent="0.25">
      <c r="A229">
        <v>4</v>
      </c>
      <c r="B229" s="1" t="s">
        <v>465</v>
      </c>
      <c r="C229" t="s">
        <v>61</v>
      </c>
      <c r="D229" t="str">
        <f t="shared" si="25"/>
        <v>HILLPS</v>
      </c>
      <c r="E229" t="str">
        <f t="shared" si="26"/>
        <v>1</v>
      </c>
      <c r="F229" t="str">
        <f t="shared" si="27"/>
        <v>A</v>
      </c>
      <c r="G229" t="str">
        <f t="shared" si="24"/>
        <v>HILLPS1A</v>
      </c>
      <c r="H229" t="s">
        <v>469</v>
      </c>
      <c r="I229">
        <v>0.77</v>
      </c>
      <c r="J229">
        <v>0.58099999999999996</v>
      </c>
      <c r="K229">
        <v>0.107</v>
      </c>
      <c r="L229">
        <v>0.63400000000000001</v>
      </c>
      <c r="M229">
        <v>0.39400000000000002</v>
      </c>
      <c r="N229">
        <v>4.8000000000000001E-2</v>
      </c>
      <c r="O229">
        <v>0.57699999999999996</v>
      </c>
      <c r="P229">
        <v>0.13300000000000001</v>
      </c>
      <c r="Q229">
        <v>0.60799999999999998</v>
      </c>
      <c r="R229">
        <v>1.5</v>
      </c>
      <c r="S229">
        <v>3</v>
      </c>
      <c r="T229">
        <v>3</v>
      </c>
      <c r="U229">
        <v>11</v>
      </c>
      <c r="V229" t="s">
        <v>623</v>
      </c>
      <c r="W229" t="s">
        <v>616</v>
      </c>
      <c r="X229" t="s">
        <v>631</v>
      </c>
      <c r="Y229">
        <v>12.054214731492522</v>
      </c>
      <c r="Z229">
        <v>1366.0784313725489</v>
      </c>
      <c r="AA229">
        <v>0.58022446111506332</v>
      </c>
      <c r="AB229">
        <v>0</v>
      </c>
      <c r="AC229">
        <v>0.13294139905379687</v>
      </c>
      <c r="AD229">
        <v>6.9942959019401937E-2</v>
      </c>
      <c r="AE229">
        <v>0.18232155679395459</v>
      </c>
      <c r="AF229">
        <v>20.175000000000001</v>
      </c>
      <c r="AG229">
        <v>20.175000000000001</v>
      </c>
    </row>
    <row r="230" spans="1:33" x14ac:dyDescent="0.25">
      <c r="A230">
        <v>4</v>
      </c>
      <c r="B230" s="1" t="s">
        <v>465</v>
      </c>
      <c r="C230" t="s">
        <v>52</v>
      </c>
      <c r="D230" t="str">
        <f t="shared" si="25"/>
        <v>HILLPS</v>
      </c>
      <c r="E230" t="str">
        <f t="shared" si="26"/>
        <v>2</v>
      </c>
      <c r="F230" t="str">
        <f t="shared" si="27"/>
        <v>B</v>
      </c>
      <c r="G230" t="str">
        <f t="shared" si="24"/>
        <v>HILLPS2B</v>
      </c>
      <c r="H230" t="s">
        <v>470</v>
      </c>
      <c r="I230">
        <v>0.81200000000000006</v>
      </c>
      <c r="J230">
        <v>0.59399999999999997</v>
      </c>
      <c r="K230">
        <v>0.107</v>
      </c>
      <c r="L230">
        <v>0.66200000000000003</v>
      </c>
      <c r="M230">
        <v>0.432</v>
      </c>
      <c r="N230">
        <v>5.3999999999999999E-2</v>
      </c>
      <c r="O230">
        <v>0.59699999999999998</v>
      </c>
      <c r="P230">
        <v>0.13200000000000001</v>
      </c>
      <c r="Q230">
        <v>0.60299999999999998</v>
      </c>
      <c r="R230">
        <v>1.5</v>
      </c>
      <c r="S230">
        <v>3</v>
      </c>
      <c r="T230">
        <v>3</v>
      </c>
      <c r="U230">
        <v>12</v>
      </c>
      <c r="V230" t="s">
        <v>623</v>
      </c>
      <c r="W230" t="s">
        <v>616</v>
      </c>
      <c r="X230" t="s">
        <v>631</v>
      </c>
      <c r="Y230">
        <v>12.054214731492522</v>
      </c>
      <c r="Z230">
        <v>1366.0784313725489</v>
      </c>
      <c r="AA230">
        <v>0.58022446111506332</v>
      </c>
      <c r="AB230">
        <v>0</v>
      </c>
      <c r="AC230">
        <v>0.13294139905379687</v>
      </c>
      <c r="AD230">
        <v>6.9942959019401937E-2</v>
      </c>
      <c r="AE230">
        <v>0.18232155679395459</v>
      </c>
      <c r="AF230">
        <v>20.175000000000001</v>
      </c>
      <c r="AG230">
        <v>20.175000000000001</v>
      </c>
    </row>
    <row r="231" spans="1:33" x14ac:dyDescent="0.25">
      <c r="A231">
        <v>4</v>
      </c>
      <c r="B231" s="1" t="s">
        <v>465</v>
      </c>
      <c r="C231" t="s">
        <v>177</v>
      </c>
      <c r="D231" t="str">
        <f t="shared" si="25"/>
        <v>LAURPS</v>
      </c>
      <c r="E231" t="str">
        <f t="shared" si="26"/>
        <v>1</v>
      </c>
      <c r="F231" t="str">
        <f t="shared" si="27"/>
        <v>A</v>
      </c>
      <c r="G231" t="str">
        <f t="shared" si="24"/>
        <v>LAURPS1A</v>
      </c>
      <c r="H231" t="s">
        <v>466</v>
      </c>
      <c r="I231">
        <v>0.79900000000000004</v>
      </c>
      <c r="J231">
        <v>0.59899999999999998</v>
      </c>
      <c r="K231">
        <v>8.5999999999999993E-2</v>
      </c>
      <c r="L231">
        <v>0.67</v>
      </c>
      <c r="M231">
        <v>0.41299999999999998</v>
      </c>
      <c r="N231">
        <v>5.7000000000000002E-2</v>
      </c>
      <c r="O231">
        <v>0.61099999999999999</v>
      </c>
      <c r="P231">
        <v>0.13200000000000001</v>
      </c>
      <c r="Q231">
        <v>0.61299999999999999</v>
      </c>
      <c r="R231">
        <v>1.5</v>
      </c>
      <c r="S231">
        <v>3</v>
      </c>
      <c r="T231">
        <v>3</v>
      </c>
      <c r="U231">
        <v>9</v>
      </c>
      <c r="V231" t="s">
        <v>610</v>
      </c>
      <c r="W231" t="s">
        <v>616</v>
      </c>
      <c r="X231" t="s">
        <v>618</v>
      </c>
      <c r="Y231">
        <v>9.6394950824275014</v>
      </c>
      <c r="Z231">
        <v>200.905</v>
      </c>
      <c r="AA231">
        <v>0.24746646154726346</v>
      </c>
      <c r="AB231">
        <v>0</v>
      </c>
      <c r="AC231">
        <v>0.19869011034924142</v>
      </c>
      <c r="AD231">
        <v>0.21500629227669157</v>
      </c>
      <c r="AE231">
        <v>0.3274501502372586</v>
      </c>
      <c r="AF231">
        <v>14.816666666666666</v>
      </c>
      <c r="AG231">
        <v>14.816666666666666</v>
      </c>
    </row>
    <row r="232" spans="1:33" x14ac:dyDescent="0.25">
      <c r="A232">
        <v>81</v>
      </c>
      <c r="B232" s="1" t="s">
        <v>474</v>
      </c>
      <c r="C232" t="s">
        <v>479</v>
      </c>
      <c r="D232" t="str">
        <f t="shared" si="25"/>
        <v>KIALRT</v>
      </c>
      <c r="E232" t="str">
        <f t="shared" si="26"/>
        <v>1</v>
      </c>
      <c r="F232" t="str">
        <f t="shared" si="27"/>
        <v>D</v>
      </c>
      <c r="G232" t="str">
        <f t="shared" si="24"/>
        <v>KIALRT1D</v>
      </c>
      <c r="H232" t="s">
        <v>480</v>
      </c>
      <c r="I232">
        <v>0.48699999999999999</v>
      </c>
      <c r="J232">
        <v>0.33900000000000002</v>
      </c>
      <c r="K232">
        <v>0.28583389999999997</v>
      </c>
      <c r="L232">
        <v>0.40400000000000003</v>
      </c>
      <c r="M232">
        <v>0.25700000000000001</v>
      </c>
      <c r="N232">
        <v>3.6999999999999998E-2</v>
      </c>
      <c r="O232">
        <v>0.37</v>
      </c>
      <c r="P232">
        <v>5.7000000000000002E-2</v>
      </c>
      <c r="Q232">
        <v>0.314</v>
      </c>
      <c r="R232">
        <v>1.5</v>
      </c>
      <c r="S232">
        <v>3</v>
      </c>
      <c r="T232">
        <v>3</v>
      </c>
      <c r="U232">
        <v>159</v>
      </c>
      <c r="V232" t="s">
        <v>636</v>
      </c>
      <c r="W232" t="s">
        <v>609</v>
      </c>
      <c r="X232" t="s">
        <v>638</v>
      </c>
      <c r="Y232">
        <v>13.045186596487817</v>
      </c>
      <c r="Z232">
        <v>128.94155844155844</v>
      </c>
      <c r="AA232">
        <v>0</v>
      </c>
      <c r="AB232">
        <v>0.13294139905379687</v>
      </c>
      <c r="AC232">
        <v>5.6636383245340531E-2</v>
      </c>
      <c r="AD232">
        <v>0.34322155508594387</v>
      </c>
      <c r="AE232">
        <v>0.31159970079793931</v>
      </c>
      <c r="AF232">
        <v>18.683333333333334</v>
      </c>
      <c r="AG232">
        <v>33.016666666666666</v>
      </c>
    </row>
    <row r="233" spans="1:33" x14ac:dyDescent="0.25">
      <c r="A233">
        <v>81</v>
      </c>
      <c r="B233" s="1" t="s">
        <v>474</v>
      </c>
      <c r="C233" t="s">
        <v>476</v>
      </c>
      <c r="D233" t="str">
        <f t="shared" si="25"/>
        <v>HILLRT</v>
      </c>
      <c r="E233" t="str">
        <f t="shared" si="26"/>
        <v>1</v>
      </c>
      <c r="F233" t="str">
        <f t="shared" si="27"/>
        <v>D</v>
      </c>
      <c r="G233" t="str">
        <f t="shared" si="24"/>
        <v>HILLRT1D</v>
      </c>
      <c r="H233" t="s">
        <v>477</v>
      </c>
      <c r="I233">
        <v>0.48899999999999999</v>
      </c>
      <c r="J233">
        <v>0.34699999999999998</v>
      </c>
      <c r="K233">
        <v>7.8E-2</v>
      </c>
      <c r="L233">
        <v>0.42899999999999999</v>
      </c>
      <c r="M233">
        <v>0.253</v>
      </c>
      <c r="N233">
        <v>3.5000000000000003E-2</v>
      </c>
      <c r="O233">
        <v>0.36899999999999999</v>
      </c>
      <c r="P233">
        <v>7.1999999999999995E-2</v>
      </c>
      <c r="Q233">
        <v>0.32800000000000001</v>
      </c>
      <c r="R233">
        <v>1.5</v>
      </c>
      <c r="S233">
        <v>3</v>
      </c>
      <c r="T233">
        <v>3</v>
      </c>
      <c r="U233">
        <v>157</v>
      </c>
      <c r="V233" t="s">
        <v>623</v>
      </c>
      <c r="W233" t="s">
        <v>609</v>
      </c>
      <c r="X233" t="s">
        <v>625</v>
      </c>
      <c r="Y233">
        <v>12.694959546034946</v>
      </c>
      <c r="Z233">
        <v>2188.559602649007</v>
      </c>
      <c r="AA233">
        <v>0.14944312018495756</v>
      </c>
      <c r="AB233">
        <v>0</v>
      </c>
      <c r="AC233">
        <v>6.6617382455553001E-2</v>
      </c>
      <c r="AD233">
        <v>0.597197095894208</v>
      </c>
      <c r="AE233">
        <v>8.3237182884186273E-2</v>
      </c>
      <c r="AF233">
        <v>15.464583333333332</v>
      </c>
      <c r="AG233">
        <v>22.131250000000001</v>
      </c>
    </row>
    <row r="234" spans="1:33" x14ac:dyDescent="0.25">
      <c r="A234">
        <v>81</v>
      </c>
      <c r="B234" s="1" t="s">
        <v>474</v>
      </c>
      <c r="C234" t="s">
        <v>156</v>
      </c>
      <c r="D234" t="str">
        <f t="shared" ref="D234:D265" si="28">LEFT(C234,SEARCH("(",C234)-2)</f>
        <v>KIALRT</v>
      </c>
      <c r="E234" t="str">
        <f t="shared" ref="E234:E265" si="29">RIGHT(LEFT(C234,SEARCH("(",C234)-1),1)</f>
        <v>1</v>
      </c>
      <c r="F234" t="str">
        <f t="shared" ref="F234:F265" si="30">LEFT(RIGHT(C234,2),1)</f>
        <v>C</v>
      </c>
      <c r="G234" t="str">
        <f t="shared" si="24"/>
        <v>KIALRT1C</v>
      </c>
      <c r="H234" t="s">
        <v>478</v>
      </c>
      <c r="I234">
        <v>0.495</v>
      </c>
      <c r="J234">
        <v>0.33</v>
      </c>
      <c r="K234">
        <v>7.1999999999999995E-2</v>
      </c>
      <c r="L234">
        <v>0.42899999999999999</v>
      </c>
      <c r="M234">
        <v>0.248</v>
      </c>
      <c r="N234">
        <v>3.6999999999999998E-2</v>
      </c>
      <c r="O234">
        <v>0.37</v>
      </c>
      <c r="P234">
        <v>5.5E-2</v>
      </c>
      <c r="Q234">
        <v>0.30199999999999999</v>
      </c>
      <c r="R234">
        <v>1.5</v>
      </c>
      <c r="S234">
        <v>3</v>
      </c>
      <c r="T234">
        <v>3</v>
      </c>
      <c r="U234">
        <v>158</v>
      </c>
      <c r="V234" t="s">
        <v>636</v>
      </c>
      <c r="W234" t="s">
        <v>609</v>
      </c>
      <c r="X234" t="s">
        <v>638</v>
      </c>
      <c r="Y234">
        <v>13.045186596487817</v>
      </c>
      <c r="Z234">
        <v>128.94155844155844</v>
      </c>
      <c r="AA234">
        <v>0</v>
      </c>
      <c r="AB234">
        <v>0.13294139905379687</v>
      </c>
      <c r="AC234">
        <v>5.6636383245340531E-2</v>
      </c>
      <c r="AD234">
        <v>0.34322155508594387</v>
      </c>
      <c r="AE234">
        <v>0.31159970079793931</v>
      </c>
      <c r="AF234">
        <v>18.683333333333334</v>
      </c>
      <c r="AG234">
        <v>33.016666666666666</v>
      </c>
    </row>
    <row r="235" spans="1:33" x14ac:dyDescent="0.25">
      <c r="A235">
        <v>81</v>
      </c>
      <c r="B235" s="1" t="s">
        <v>474</v>
      </c>
      <c r="C235" t="s">
        <v>16</v>
      </c>
      <c r="D235" t="str">
        <f t="shared" si="28"/>
        <v>CLIVRT</v>
      </c>
      <c r="E235" t="str">
        <f t="shared" si="29"/>
        <v>1</v>
      </c>
      <c r="F235" t="str">
        <f t="shared" si="30"/>
        <v>B</v>
      </c>
      <c r="G235" t="str">
        <f t="shared" si="24"/>
        <v>CLIVRT1B</v>
      </c>
      <c r="H235" t="s">
        <v>475</v>
      </c>
      <c r="I235">
        <v>0.46800000000000003</v>
      </c>
      <c r="J235">
        <v>0.32600000000000001</v>
      </c>
      <c r="K235">
        <v>7.0000000000000007E-2</v>
      </c>
      <c r="L235">
        <v>0.40600000000000003</v>
      </c>
      <c r="M235">
        <v>0.252</v>
      </c>
      <c r="N235">
        <v>3.6999999999999998E-2</v>
      </c>
      <c r="O235">
        <v>0.35699999999999998</v>
      </c>
      <c r="P235">
        <v>5.5E-2</v>
      </c>
      <c r="Q235">
        <v>0.28699999999999998</v>
      </c>
      <c r="R235">
        <v>1.5</v>
      </c>
      <c r="S235">
        <v>3</v>
      </c>
      <c r="T235">
        <v>3</v>
      </c>
      <c r="U235">
        <v>156</v>
      </c>
      <c r="V235" t="s">
        <v>623</v>
      </c>
      <c r="W235" t="s">
        <v>609</v>
      </c>
      <c r="X235" t="s">
        <v>627</v>
      </c>
      <c r="Y235">
        <v>29.662331565296217</v>
      </c>
      <c r="Z235">
        <v>107.93</v>
      </c>
      <c r="AA235">
        <v>4.3319783051806345E-2</v>
      </c>
      <c r="AB235">
        <v>0</v>
      </c>
      <c r="AC235">
        <v>3.3327163578207218E-2</v>
      </c>
      <c r="AD235">
        <v>0.826110157563263</v>
      </c>
      <c r="AE235">
        <v>0</v>
      </c>
      <c r="AF235">
        <v>17.149999999999999</v>
      </c>
      <c r="AG235">
        <v>17.149999999999999</v>
      </c>
    </row>
    <row r="236" spans="1:33" x14ac:dyDescent="0.25">
      <c r="A236">
        <v>87</v>
      </c>
      <c r="B236" s="1" t="s">
        <v>481</v>
      </c>
      <c r="C236" t="s">
        <v>486</v>
      </c>
      <c r="D236" t="str">
        <f t="shared" si="28"/>
        <v>IMBRT</v>
      </c>
      <c r="E236" t="str">
        <f t="shared" si="29"/>
        <v>1</v>
      </c>
      <c r="F236" t="str">
        <f t="shared" si="30"/>
        <v>C</v>
      </c>
      <c r="G236" t="str">
        <f t="shared" si="24"/>
        <v>IMBRT1C</v>
      </c>
      <c r="H236" t="s">
        <v>487</v>
      </c>
      <c r="I236">
        <v>0.55700000000000005</v>
      </c>
      <c r="J236">
        <v>0.38400000000000001</v>
      </c>
      <c r="K236">
        <v>7.5999999999999998E-2</v>
      </c>
      <c r="L236">
        <v>0.46400000000000002</v>
      </c>
      <c r="M236">
        <v>0.26300000000000001</v>
      </c>
      <c r="N236">
        <v>4.1000000000000002E-2</v>
      </c>
      <c r="O236">
        <v>0.42899999999999999</v>
      </c>
      <c r="P236">
        <v>7.3999999999999996E-2</v>
      </c>
      <c r="Q236">
        <v>0.37</v>
      </c>
      <c r="R236">
        <v>2.5</v>
      </c>
      <c r="S236">
        <v>3</v>
      </c>
      <c r="T236">
        <v>3</v>
      </c>
      <c r="U236">
        <v>172</v>
      </c>
      <c r="V236" t="s">
        <v>636</v>
      </c>
      <c r="W236" t="s">
        <v>609</v>
      </c>
      <c r="X236" t="s">
        <v>640</v>
      </c>
      <c r="Y236">
        <v>14.340862274460726</v>
      </c>
      <c r="Z236">
        <v>216.60499999999999</v>
      </c>
      <c r="AA236">
        <v>0</v>
      </c>
      <c r="AB236">
        <v>0.13294139905379687</v>
      </c>
      <c r="AC236">
        <v>0.13294139905379687</v>
      </c>
      <c r="AD236">
        <v>0.39003531977071548</v>
      </c>
      <c r="AE236">
        <v>0</v>
      </c>
      <c r="AF236">
        <v>14.501041666666666</v>
      </c>
      <c r="AG236">
        <v>14.501041666666666</v>
      </c>
    </row>
    <row r="237" spans="1:33" x14ac:dyDescent="0.25">
      <c r="A237">
        <v>87</v>
      </c>
      <c r="B237" s="1" t="s">
        <v>481</v>
      </c>
      <c r="C237" t="s">
        <v>484</v>
      </c>
      <c r="D237" t="str">
        <f t="shared" si="28"/>
        <v xml:space="preserve"> KIALPS</v>
      </c>
      <c r="E237" t="str">
        <f t="shared" si="29"/>
        <v>2</v>
      </c>
      <c r="F237" t="str">
        <f t="shared" si="30"/>
        <v>C</v>
      </c>
      <c r="G237" t="str">
        <f t="shared" si="24"/>
        <v xml:space="preserve"> KIALPS2C</v>
      </c>
      <c r="H237" t="s">
        <v>485</v>
      </c>
      <c r="I237">
        <v>0.55100000000000005</v>
      </c>
      <c r="J237">
        <v>0.40899999999999997</v>
      </c>
      <c r="K237">
        <v>7.8E-2</v>
      </c>
      <c r="L237">
        <v>0.48099999999999998</v>
      </c>
      <c r="M237">
        <v>0.29199999999999998</v>
      </c>
      <c r="N237">
        <v>2.7E-2</v>
      </c>
      <c r="O237">
        <v>0.44800000000000001</v>
      </c>
      <c r="P237">
        <v>8.5999999999999993E-2</v>
      </c>
      <c r="Q237">
        <v>0.38600000000000001</v>
      </c>
      <c r="R237">
        <v>2.5</v>
      </c>
      <c r="S237">
        <v>3</v>
      </c>
      <c r="T237">
        <v>3</v>
      </c>
      <c r="U237">
        <v>171</v>
      </c>
      <c r="V237" t="s">
        <v>636</v>
      </c>
      <c r="W237" t="s">
        <v>616</v>
      </c>
      <c r="X237" t="s">
        <v>644</v>
      </c>
      <c r="Y237">
        <v>11.095310929738964</v>
      </c>
      <c r="Z237">
        <v>166.88980263157893</v>
      </c>
      <c r="AA237">
        <v>0.74562989685542735</v>
      </c>
      <c r="AB237">
        <v>0</v>
      </c>
      <c r="AC237">
        <v>0.14284703195870205</v>
      </c>
      <c r="AD237">
        <v>3.3327163578207218E-2</v>
      </c>
      <c r="AE237">
        <v>6.6666172849381457E-3</v>
      </c>
      <c r="AF237">
        <v>16.585416666666667</v>
      </c>
      <c r="AG237">
        <v>16.585416666666667</v>
      </c>
    </row>
    <row r="238" spans="1:33" x14ac:dyDescent="0.25">
      <c r="A238">
        <v>87</v>
      </c>
      <c r="B238" s="1" t="s">
        <v>481</v>
      </c>
      <c r="C238" t="s">
        <v>115</v>
      </c>
      <c r="D238" t="str">
        <f t="shared" si="28"/>
        <v>HILLPS</v>
      </c>
      <c r="E238" t="str">
        <f t="shared" si="29"/>
        <v>1</v>
      </c>
      <c r="F238" t="str">
        <f t="shared" si="30"/>
        <v>B</v>
      </c>
      <c r="G238" t="str">
        <f t="shared" si="24"/>
        <v>HILLPS1B</v>
      </c>
      <c r="H238" t="s">
        <v>483</v>
      </c>
      <c r="I238">
        <v>0.54500000000000004</v>
      </c>
      <c r="J238">
        <v>0.39900000000000002</v>
      </c>
      <c r="K238">
        <v>8.2000000000000003E-2</v>
      </c>
      <c r="L238">
        <v>0.501</v>
      </c>
      <c r="M238">
        <v>0.28999999999999998</v>
      </c>
      <c r="N238">
        <v>4.1000000000000002E-2</v>
      </c>
      <c r="O238">
        <v>0.42299999999999999</v>
      </c>
      <c r="P238">
        <v>0.113</v>
      </c>
      <c r="Q238">
        <v>0.36799999999999999</v>
      </c>
      <c r="R238">
        <v>2.5</v>
      </c>
      <c r="S238">
        <v>3</v>
      </c>
      <c r="T238">
        <v>3</v>
      </c>
      <c r="U238">
        <v>170</v>
      </c>
      <c r="V238" t="s">
        <v>623</v>
      </c>
      <c r="W238" t="s">
        <v>616</v>
      </c>
      <c r="X238" t="s">
        <v>631</v>
      </c>
      <c r="Y238">
        <v>12.054214731492522</v>
      </c>
      <c r="Z238">
        <v>1366.0784313725489</v>
      </c>
      <c r="AA238">
        <v>0.58022446111506332</v>
      </c>
      <c r="AB238">
        <v>0</v>
      </c>
      <c r="AC238">
        <v>0.13294139905379687</v>
      </c>
      <c r="AD238">
        <v>6.9942959019401937E-2</v>
      </c>
      <c r="AE238">
        <v>0.18232155679395459</v>
      </c>
      <c r="AF238">
        <v>20.175000000000001</v>
      </c>
      <c r="AG238">
        <v>20.175000000000001</v>
      </c>
    </row>
    <row r="239" spans="1:33" x14ac:dyDescent="0.25">
      <c r="A239">
        <v>87</v>
      </c>
      <c r="B239" s="1" t="s">
        <v>481</v>
      </c>
      <c r="C239" t="s">
        <v>330</v>
      </c>
      <c r="D239" t="str">
        <f t="shared" si="28"/>
        <v>CLIVRT</v>
      </c>
      <c r="E239" t="str">
        <f t="shared" si="29"/>
        <v>1</v>
      </c>
      <c r="F239" t="str">
        <f t="shared" si="30"/>
        <v>D</v>
      </c>
      <c r="G239" t="str">
        <f t="shared" si="24"/>
        <v>CLIVRT1D</v>
      </c>
      <c r="H239" t="s">
        <v>482</v>
      </c>
      <c r="I239">
        <v>0.51200000000000001</v>
      </c>
      <c r="J239">
        <v>0.39300000000000002</v>
      </c>
      <c r="K239">
        <v>7.3999999999999996E-2</v>
      </c>
      <c r="L239">
        <v>0.45900000000000002</v>
      </c>
      <c r="M239">
        <v>0.26500000000000001</v>
      </c>
      <c r="N239">
        <v>3.3000000000000002E-2</v>
      </c>
      <c r="O239">
        <v>0.379</v>
      </c>
      <c r="P239">
        <v>0.109</v>
      </c>
      <c r="Q239">
        <v>0.34599999999999997</v>
      </c>
      <c r="R239">
        <v>2.5</v>
      </c>
      <c r="S239">
        <v>3</v>
      </c>
      <c r="T239">
        <v>3</v>
      </c>
      <c r="U239">
        <v>169</v>
      </c>
      <c r="V239" t="s">
        <v>623</v>
      </c>
      <c r="W239" t="s">
        <v>609</v>
      </c>
      <c r="X239" t="s">
        <v>627</v>
      </c>
      <c r="Y239">
        <v>29.662331565296217</v>
      </c>
      <c r="Z239">
        <v>107.93</v>
      </c>
      <c r="AA239">
        <v>4.3319783051806345E-2</v>
      </c>
      <c r="AB239">
        <v>0</v>
      </c>
      <c r="AC239">
        <v>3.3327163578207218E-2</v>
      </c>
      <c r="AD239">
        <v>0.826110157563263</v>
      </c>
      <c r="AE239">
        <v>0</v>
      </c>
      <c r="AF239">
        <v>17.149999999999999</v>
      </c>
      <c r="AG239">
        <v>17.149999999999999</v>
      </c>
    </row>
    <row r="240" spans="1:33" x14ac:dyDescent="0.25">
      <c r="A240">
        <v>104</v>
      </c>
      <c r="B240" s="1" t="s">
        <v>488</v>
      </c>
      <c r="C240" t="s">
        <v>440</v>
      </c>
      <c r="D240" t="str">
        <f t="shared" si="28"/>
        <v>KIALPS</v>
      </c>
      <c r="E240" t="str">
        <f t="shared" si="29"/>
        <v>1</v>
      </c>
      <c r="F240" t="str">
        <f t="shared" si="30"/>
        <v>B</v>
      </c>
      <c r="G240" t="str">
        <f t="shared" si="24"/>
        <v>KIALPS1B</v>
      </c>
      <c r="H240" t="s">
        <v>489</v>
      </c>
      <c r="I240">
        <v>0.69199999999999995</v>
      </c>
      <c r="J240">
        <v>0.502</v>
      </c>
      <c r="K240">
        <v>9.5000000000000001E-2</v>
      </c>
      <c r="L240">
        <v>0.58199999999999996</v>
      </c>
      <c r="M240">
        <v>0.35099999999999998</v>
      </c>
      <c r="N240">
        <v>3.6999999999999998E-2</v>
      </c>
      <c r="O240">
        <v>0.48499999999999999</v>
      </c>
      <c r="P240">
        <v>0.122</v>
      </c>
      <c r="Q240">
        <v>0.49299999999999999</v>
      </c>
      <c r="R240">
        <v>2.5</v>
      </c>
      <c r="S240">
        <v>3</v>
      </c>
      <c r="T240">
        <v>3</v>
      </c>
      <c r="U240">
        <v>189</v>
      </c>
      <c r="V240" t="s">
        <v>636</v>
      </c>
      <c r="W240" t="s">
        <v>616</v>
      </c>
      <c r="X240" t="s">
        <v>644</v>
      </c>
      <c r="Y240">
        <v>11.095310929738964</v>
      </c>
      <c r="Z240">
        <v>166.88980263157893</v>
      </c>
      <c r="AA240">
        <v>0.74562989685542735</v>
      </c>
      <c r="AB240">
        <v>0</v>
      </c>
      <c r="AC240">
        <v>0.14284703195870205</v>
      </c>
      <c r="AD240">
        <v>3.3327163578207218E-2</v>
      </c>
      <c r="AE240">
        <v>6.6666172849381457E-3</v>
      </c>
      <c r="AF240">
        <v>16.585416666666667</v>
      </c>
      <c r="AG240">
        <v>16.585416666666667</v>
      </c>
    </row>
    <row r="241" spans="1:33" x14ac:dyDescent="0.25">
      <c r="A241">
        <v>104</v>
      </c>
      <c r="B241" s="1" t="s">
        <v>488</v>
      </c>
      <c r="C241" t="s">
        <v>83</v>
      </c>
      <c r="D241" t="str">
        <f t="shared" si="28"/>
        <v>KIALPS</v>
      </c>
      <c r="E241" t="str">
        <f t="shared" si="29"/>
        <v>1</v>
      </c>
      <c r="F241" t="str">
        <f t="shared" si="30"/>
        <v>C</v>
      </c>
      <c r="G241" t="str">
        <f t="shared" si="24"/>
        <v>KIALPS1C</v>
      </c>
      <c r="H241" t="s">
        <v>490</v>
      </c>
      <c r="I241">
        <v>1.72</v>
      </c>
      <c r="J241">
        <v>1.3</v>
      </c>
      <c r="K241">
        <v>0.18099999999999999</v>
      </c>
      <c r="L241">
        <v>1.45</v>
      </c>
      <c r="M241">
        <v>0.84299999999999997</v>
      </c>
      <c r="N241">
        <v>5.6000000000000001E-2</v>
      </c>
      <c r="O241">
        <v>1.34</v>
      </c>
      <c r="P241">
        <v>0.17199999999999999</v>
      </c>
      <c r="Q241">
        <v>1.27</v>
      </c>
      <c r="R241">
        <v>2</v>
      </c>
      <c r="S241">
        <v>3</v>
      </c>
      <c r="T241">
        <v>3</v>
      </c>
      <c r="U241">
        <v>304</v>
      </c>
      <c r="V241" t="s">
        <v>636</v>
      </c>
      <c r="W241" t="s">
        <v>616</v>
      </c>
      <c r="X241" t="s">
        <v>644</v>
      </c>
      <c r="Y241">
        <v>11.095310929738964</v>
      </c>
      <c r="Z241">
        <v>166.88980263157893</v>
      </c>
      <c r="AA241">
        <v>0.74562989685542735</v>
      </c>
      <c r="AB241">
        <v>0</v>
      </c>
      <c r="AC241">
        <v>0.14284703195870205</v>
      </c>
      <c r="AD241">
        <v>3.3327163578207218E-2</v>
      </c>
      <c r="AE241">
        <v>6.6666172849381457E-3</v>
      </c>
      <c r="AF241">
        <v>16.585416666666667</v>
      </c>
      <c r="AG241">
        <v>16.585416666666667</v>
      </c>
    </row>
    <row r="242" spans="1:33" x14ac:dyDescent="0.25">
      <c r="A242">
        <v>153</v>
      </c>
      <c r="B242" s="1" t="s">
        <v>491</v>
      </c>
      <c r="C242" t="s">
        <v>203</v>
      </c>
      <c r="D242" t="str">
        <f t="shared" si="28"/>
        <v>INVPS</v>
      </c>
      <c r="E242" t="str">
        <f t="shared" si="29"/>
        <v>3</v>
      </c>
      <c r="F242" t="str">
        <f t="shared" si="30"/>
        <v>E</v>
      </c>
      <c r="G242" t="str">
        <f t="shared" si="24"/>
        <v>INVPS3E</v>
      </c>
      <c r="H242" t="s">
        <v>492</v>
      </c>
      <c r="I242">
        <v>0.499</v>
      </c>
      <c r="J242">
        <v>0.35799999999999998</v>
      </c>
      <c r="K242">
        <v>5.5E-2</v>
      </c>
      <c r="L242">
        <v>0.44600000000000001</v>
      </c>
      <c r="M242">
        <v>0.28000000000000003</v>
      </c>
      <c r="N242">
        <v>3.5000000000000003E-2</v>
      </c>
      <c r="O242">
        <v>0.438</v>
      </c>
      <c r="P242">
        <v>5.5E-2</v>
      </c>
      <c r="Q242">
        <v>0.35099999999999998</v>
      </c>
      <c r="R242">
        <v>0.5</v>
      </c>
      <c r="S242">
        <v>3</v>
      </c>
      <c r="T242">
        <v>3</v>
      </c>
      <c r="U242">
        <v>265</v>
      </c>
      <c r="V242" t="s">
        <v>623</v>
      </c>
      <c r="W242" t="s">
        <v>616</v>
      </c>
      <c r="X242" t="s">
        <v>629</v>
      </c>
      <c r="Y242">
        <v>12.660900231194104</v>
      </c>
      <c r="Z242">
        <v>432.08</v>
      </c>
      <c r="AA242">
        <v>0.86000049836713988</v>
      </c>
      <c r="AB242">
        <v>0</v>
      </c>
      <c r="AC242">
        <v>1.6665895158163132E-2</v>
      </c>
      <c r="AD242">
        <v>1.3332938303206577E-2</v>
      </c>
      <c r="AE242">
        <v>0</v>
      </c>
      <c r="AF242">
        <v>25.083333333333332</v>
      </c>
      <c r="AG242">
        <v>25.083333333333332</v>
      </c>
    </row>
    <row r="243" spans="1:33" x14ac:dyDescent="0.25">
      <c r="A243">
        <v>84</v>
      </c>
      <c r="B243" s="1" t="s">
        <v>493</v>
      </c>
      <c r="C243" t="s">
        <v>497</v>
      </c>
      <c r="D243" t="str">
        <f t="shared" si="28"/>
        <v>NHLMRT</v>
      </c>
      <c r="E243" t="str">
        <f t="shared" si="29"/>
        <v>1</v>
      </c>
      <c r="F243" t="str">
        <f t="shared" si="30"/>
        <v>A</v>
      </c>
      <c r="G243" t="str">
        <f t="shared" si="24"/>
        <v>NHLMRT1A</v>
      </c>
      <c r="H243" t="s">
        <v>498</v>
      </c>
      <c r="I243">
        <v>0.59099999999999997</v>
      </c>
      <c r="J243">
        <v>0.34300000000000003</v>
      </c>
      <c r="K243">
        <v>8.8999999999999996E-2</v>
      </c>
      <c r="L243">
        <v>0.51100000000000001</v>
      </c>
      <c r="M243">
        <v>0.27500000000000002</v>
      </c>
      <c r="N243">
        <v>3.3000000000000002E-2</v>
      </c>
      <c r="O243">
        <v>0.45300000000000001</v>
      </c>
      <c r="P243">
        <v>3.6999999999999998E-2</v>
      </c>
      <c r="Q243">
        <v>0.374</v>
      </c>
      <c r="R243">
        <v>0.5</v>
      </c>
      <c r="S243">
        <v>6</v>
      </c>
      <c r="T243">
        <v>1</v>
      </c>
      <c r="U243">
        <v>166</v>
      </c>
      <c r="V243" t="s">
        <v>636</v>
      </c>
      <c r="W243" t="s">
        <v>609</v>
      </c>
      <c r="X243" t="s">
        <v>635</v>
      </c>
      <c r="Y243">
        <v>14.939280870321058</v>
      </c>
      <c r="Z243">
        <v>223.13499999999999</v>
      </c>
      <c r="AA243">
        <v>0</v>
      </c>
      <c r="AB243">
        <v>0.67976048516731191</v>
      </c>
      <c r="AC243">
        <v>9.9834078899207576E-2</v>
      </c>
      <c r="AD243">
        <v>0.16590455026930112</v>
      </c>
      <c r="AE243">
        <v>0</v>
      </c>
      <c r="AF243">
        <v>24.841666666666665</v>
      </c>
      <c r="AG243">
        <v>24.841666666666665</v>
      </c>
    </row>
    <row r="244" spans="1:33" x14ac:dyDescent="0.25">
      <c r="A244">
        <v>84</v>
      </c>
      <c r="B244" s="1" t="s">
        <v>493</v>
      </c>
      <c r="C244" t="s">
        <v>495</v>
      </c>
      <c r="D244" t="str">
        <f t="shared" si="28"/>
        <v>HILLRT</v>
      </c>
      <c r="E244" t="str">
        <f t="shared" si="29"/>
        <v>3</v>
      </c>
      <c r="F244" t="str">
        <f t="shared" si="30"/>
        <v>E</v>
      </c>
      <c r="G244" t="str">
        <f t="shared" si="24"/>
        <v>HILLRT3E</v>
      </c>
      <c r="H244" t="s">
        <v>496</v>
      </c>
      <c r="I244">
        <v>0.46300000000000002</v>
      </c>
      <c r="J244">
        <v>0.29699999999999999</v>
      </c>
      <c r="K244">
        <v>8.5999999999999993E-2</v>
      </c>
      <c r="L244">
        <v>0.42399999999999999</v>
      </c>
      <c r="M244">
        <v>0.224</v>
      </c>
      <c r="N244">
        <v>3.3000000000000002E-2</v>
      </c>
      <c r="O244">
        <v>0.33</v>
      </c>
      <c r="P244">
        <v>2.5000000000000001E-2</v>
      </c>
      <c r="Q244">
        <v>0.30599999999999999</v>
      </c>
      <c r="R244">
        <v>0.5</v>
      </c>
      <c r="S244">
        <v>6</v>
      </c>
      <c r="T244">
        <v>1</v>
      </c>
      <c r="U244">
        <v>165</v>
      </c>
      <c r="V244" t="s">
        <v>623</v>
      </c>
      <c r="W244" t="s">
        <v>609</v>
      </c>
      <c r="X244" t="s">
        <v>625</v>
      </c>
      <c r="Y244">
        <v>12.694959546034946</v>
      </c>
      <c r="Z244">
        <v>2188.559602649007</v>
      </c>
      <c r="AA244">
        <v>0.14944312018495756</v>
      </c>
      <c r="AB244">
        <v>0</v>
      </c>
      <c r="AC244">
        <v>6.6617382455553001E-2</v>
      </c>
      <c r="AD244">
        <v>0.597197095894208</v>
      </c>
      <c r="AE244">
        <v>8.3237182884186273E-2</v>
      </c>
      <c r="AF244">
        <v>15.464583333333332</v>
      </c>
      <c r="AG244">
        <v>22.131250000000001</v>
      </c>
    </row>
    <row r="245" spans="1:33" x14ac:dyDescent="0.25">
      <c r="A245">
        <v>84</v>
      </c>
      <c r="B245" s="1" t="s">
        <v>493</v>
      </c>
      <c r="C245" t="s">
        <v>16</v>
      </c>
      <c r="D245" t="str">
        <f t="shared" si="28"/>
        <v>CLIVRT</v>
      </c>
      <c r="E245" t="str">
        <f t="shared" si="29"/>
        <v>1</v>
      </c>
      <c r="F245" t="str">
        <f t="shared" si="30"/>
        <v>B</v>
      </c>
      <c r="G245" t="str">
        <f t="shared" si="24"/>
        <v>CLIVRT1B</v>
      </c>
      <c r="H245" t="s">
        <v>494</v>
      </c>
      <c r="I245">
        <v>0.44700000000000001</v>
      </c>
      <c r="J245">
        <v>0.27700000000000002</v>
      </c>
      <c r="K245">
        <v>0.06</v>
      </c>
      <c r="L245">
        <v>0.42199999999999999</v>
      </c>
      <c r="M245">
        <v>0.19900000000000001</v>
      </c>
      <c r="N245">
        <v>2.5000000000000001E-2</v>
      </c>
      <c r="O245">
        <v>0.32900000000000001</v>
      </c>
      <c r="P245">
        <v>2.4E-2</v>
      </c>
      <c r="Q245">
        <v>0.26800000000000002</v>
      </c>
      <c r="R245">
        <v>0.5</v>
      </c>
      <c r="S245">
        <v>6</v>
      </c>
      <c r="T245">
        <v>1</v>
      </c>
      <c r="U245">
        <v>164</v>
      </c>
      <c r="V245" t="s">
        <v>623</v>
      </c>
      <c r="W245" t="s">
        <v>609</v>
      </c>
      <c r="X245" t="s">
        <v>627</v>
      </c>
      <c r="Y245">
        <v>29.662331565296217</v>
      </c>
      <c r="Z245">
        <v>107.93</v>
      </c>
      <c r="AA245">
        <v>4.3319783051806345E-2</v>
      </c>
      <c r="AB245">
        <v>0</v>
      </c>
      <c r="AC245">
        <v>3.3327163578207218E-2</v>
      </c>
      <c r="AD245">
        <v>0.826110157563263</v>
      </c>
      <c r="AE245">
        <v>0</v>
      </c>
      <c r="AF245">
        <v>17.149999999999999</v>
      </c>
      <c r="AG245">
        <v>17.149999999999999</v>
      </c>
    </row>
    <row r="246" spans="1:33" x14ac:dyDescent="0.25">
      <c r="A246">
        <v>17</v>
      </c>
      <c r="B246" s="1" t="s">
        <v>499</v>
      </c>
      <c r="C246" t="s">
        <v>33</v>
      </c>
      <c r="D246" t="str">
        <f t="shared" si="28"/>
        <v>LAURPS</v>
      </c>
      <c r="E246" t="str">
        <f t="shared" si="29"/>
        <v>2</v>
      </c>
      <c r="F246" t="str">
        <f t="shared" si="30"/>
        <v>A</v>
      </c>
      <c r="G246" t="str">
        <f t="shared" si="24"/>
        <v>LAURPS2A</v>
      </c>
      <c r="H246" t="s">
        <v>500</v>
      </c>
      <c r="I246">
        <v>1.82</v>
      </c>
      <c r="J246">
        <v>0.746</v>
      </c>
      <c r="K246">
        <v>0.23400000000000001</v>
      </c>
      <c r="L246">
        <v>1.1399999999999999</v>
      </c>
      <c r="M246">
        <v>0.54600000000000004</v>
      </c>
      <c r="N246">
        <v>0.06</v>
      </c>
      <c r="O246">
        <v>0.98499999999999999</v>
      </c>
      <c r="P246">
        <v>8.3000000000000004E-2</v>
      </c>
      <c r="Q246">
        <v>1.02</v>
      </c>
      <c r="R246">
        <v>1</v>
      </c>
      <c r="S246">
        <v>6</v>
      </c>
      <c r="T246">
        <v>1</v>
      </c>
      <c r="U246">
        <v>58</v>
      </c>
      <c r="V246" t="s">
        <v>610</v>
      </c>
      <c r="W246" t="s">
        <v>616</v>
      </c>
      <c r="X246" t="s">
        <v>618</v>
      </c>
      <c r="Y246">
        <v>9.6394950824275014</v>
      </c>
      <c r="Z246">
        <v>200.905</v>
      </c>
      <c r="AA246">
        <v>0.24746646154726346</v>
      </c>
      <c r="AB246">
        <v>0</v>
      </c>
      <c r="AC246">
        <v>0.19869011034924142</v>
      </c>
      <c r="AD246">
        <v>0.21500629227669157</v>
      </c>
      <c r="AE246">
        <v>0.3274501502372586</v>
      </c>
      <c r="AF246">
        <v>14.816666666666666</v>
      </c>
      <c r="AG246">
        <v>14.816666666666666</v>
      </c>
    </row>
    <row r="247" spans="1:33" x14ac:dyDescent="0.25">
      <c r="A247">
        <v>121</v>
      </c>
      <c r="B247" s="1" t="s">
        <v>501</v>
      </c>
      <c r="C247" t="s">
        <v>502</v>
      </c>
      <c r="D247" t="str">
        <f t="shared" si="28"/>
        <v>KIALRT</v>
      </c>
      <c r="E247" t="str">
        <f t="shared" si="29"/>
        <v>2</v>
      </c>
      <c r="F247" t="str">
        <f t="shared" si="30"/>
        <v>E</v>
      </c>
      <c r="G247" t="str">
        <f t="shared" si="24"/>
        <v>KIALRT2E</v>
      </c>
      <c r="H247" t="s">
        <v>503</v>
      </c>
      <c r="I247">
        <v>2.75</v>
      </c>
      <c r="J247">
        <v>1.18</v>
      </c>
      <c r="K247">
        <v>0.29799999999999999</v>
      </c>
      <c r="L247">
        <v>1.86</v>
      </c>
      <c r="M247">
        <v>0.81100000000000005</v>
      </c>
      <c r="N247">
        <v>7.3999999999999996E-2</v>
      </c>
      <c r="O247">
        <v>2.5</v>
      </c>
      <c r="P247">
        <v>0.26300000000000001</v>
      </c>
      <c r="Q247">
        <v>2.2000000000000002</v>
      </c>
      <c r="R247">
        <v>3</v>
      </c>
      <c r="S247">
        <v>6</v>
      </c>
      <c r="T247">
        <v>1</v>
      </c>
      <c r="U247">
        <v>210</v>
      </c>
      <c r="V247" t="s">
        <v>636</v>
      </c>
      <c r="W247" t="s">
        <v>609</v>
      </c>
      <c r="X247" t="s">
        <v>638</v>
      </c>
      <c r="Y247">
        <v>13.045186596487817</v>
      </c>
      <c r="Z247">
        <v>128.94155844155844</v>
      </c>
      <c r="AA247">
        <v>0</v>
      </c>
      <c r="AB247">
        <v>0.13294139905379687</v>
      </c>
      <c r="AC247">
        <v>5.6636383245340531E-2</v>
      </c>
      <c r="AD247">
        <v>0.34322155508594387</v>
      </c>
      <c r="AE247">
        <v>0.31159970079793931</v>
      </c>
      <c r="AF247">
        <v>18.683333333333334</v>
      </c>
      <c r="AG247">
        <v>33.016666666666666</v>
      </c>
    </row>
    <row r="248" spans="1:33" x14ac:dyDescent="0.25">
      <c r="A248">
        <v>122</v>
      </c>
      <c r="B248" s="1" t="s">
        <v>504</v>
      </c>
      <c r="C248" t="s">
        <v>75</v>
      </c>
      <c r="D248" t="str">
        <f t="shared" si="28"/>
        <v>KIALRT</v>
      </c>
      <c r="E248" t="str">
        <f t="shared" si="29"/>
        <v>3</v>
      </c>
      <c r="F248" t="str">
        <f t="shared" si="30"/>
        <v>C</v>
      </c>
      <c r="G248" t="str">
        <f t="shared" si="24"/>
        <v>KIALRT3C</v>
      </c>
      <c r="H248" t="s">
        <v>506</v>
      </c>
      <c r="I248">
        <v>2.2400000000000002</v>
      </c>
      <c r="J248">
        <v>1.17</v>
      </c>
      <c r="K248">
        <v>0.28399999999999997</v>
      </c>
      <c r="L248">
        <v>1.65</v>
      </c>
      <c r="M248">
        <v>0.67700000000000005</v>
      </c>
      <c r="N248">
        <v>2.9000000000000001E-2</v>
      </c>
      <c r="O248">
        <v>1.73</v>
      </c>
      <c r="P248">
        <v>0.32667000000000002</v>
      </c>
      <c r="Q248">
        <v>1.59</v>
      </c>
      <c r="R248">
        <v>2</v>
      </c>
      <c r="S248">
        <v>6</v>
      </c>
      <c r="T248">
        <v>1</v>
      </c>
      <c r="U248">
        <v>212</v>
      </c>
      <c r="V248" t="s">
        <v>636</v>
      </c>
      <c r="W248" t="s">
        <v>609</v>
      </c>
      <c r="X248" t="s">
        <v>638</v>
      </c>
      <c r="Y248">
        <v>13.045186596487817</v>
      </c>
      <c r="Z248">
        <v>128.94155844155844</v>
      </c>
      <c r="AA248">
        <v>0</v>
      </c>
      <c r="AB248">
        <v>0.13294139905379687</v>
      </c>
      <c r="AC248">
        <v>5.6636383245340531E-2</v>
      </c>
      <c r="AD248">
        <v>0.34322155508594387</v>
      </c>
      <c r="AE248">
        <v>0.31159970079793931</v>
      </c>
      <c r="AF248">
        <v>18.683333333333334</v>
      </c>
      <c r="AG248">
        <v>33.016666666666666</v>
      </c>
    </row>
    <row r="249" spans="1:33" x14ac:dyDescent="0.25">
      <c r="A249">
        <v>122</v>
      </c>
      <c r="B249" s="1" t="s">
        <v>504</v>
      </c>
      <c r="C249" t="s">
        <v>68</v>
      </c>
      <c r="D249" t="str">
        <f t="shared" si="28"/>
        <v>KIALRT</v>
      </c>
      <c r="E249" t="str">
        <f t="shared" si="29"/>
        <v>3</v>
      </c>
      <c r="F249" t="str">
        <f t="shared" si="30"/>
        <v>B</v>
      </c>
      <c r="G249" t="str">
        <f t="shared" si="24"/>
        <v>KIALRT3B</v>
      </c>
      <c r="H249" t="s">
        <v>505</v>
      </c>
      <c r="I249">
        <v>2.21</v>
      </c>
      <c r="J249">
        <v>1.2</v>
      </c>
      <c r="K249">
        <v>0.26600000000000001</v>
      </c>
      <c r="L249">
        <v>1.67</v>
      </c>
      <c r="M249">
        <v>0.7</v>
      </c>
      <c r="N249">
        <v>1.7999999999999999E-2</v>
      </c>
      <c r="O249">
        <v>1.72</v>
      </c>
      <c r="P249">
        <v>0.32667000000000002</v>
      </c>
      <c r="Q249">
        <v>1.61</v>
      </c>
      <c r="R249">
        <v>2</v>
      </c>
      <c r="S249">
        <v>6</v>
      </c>
      <c r="T249">
        <v>1</v>
      </c>
      <c r="U249">
        <v>211</v>
      </c>
      <c r="V249" t="s">
        <v>636</v>
      </c>
      <c r="W249" t="s">
        <v>609</v>
      </c>
      <c r="X249" t="s">
        <v>638</v>
      </c>
      <c r="Y249">
        <v>13.045186596487817</v>
      </c>
      <c r="Z249">
        <v>128.94155844155844</v>
      </c>
      <c r="AA249">
        <v>0</v>
      </c>
      <c r="AB249">
        <v>0.13294139905379687</v>
      </c>
      <c r="AC249">
        <v>5.6636383245340531E-2</v>
      </c>
      <c r="AD249">
        <v>0.34322155508594387</v>
      </c>
      <c r="AE249">
        <v>0.31159970079793931</v>
      </c>
      <c r="AF249">
        <v>18.683333333333334</v>
      </c>
      <c r="AG249">
        <v>33.016666666666666</v>
      </c>
    </row>
    <row r="250" spans="1:33" x14ac:dyDescent="0.25">
      <c r="A250">
        <v>185</v>
      </c>
      <c r="B250" s="1" t="s">
        <v>507</v>
      </c>
      <c r="C250" t="s">
        <v>96</v>
      </c>
      <c r="D250" t="str">
        <f t="shared" si="28"/>
        <v>NHLMRT</v>
      </c>
      <c r="E250" t="str">
        <f t="shared" si="29"/>
        <v>3</v>
      </c>
      <c r="F250" t="str">
        <f t="shared" si="30"/>
        <v>C</v>
      </c>
      <c r="G250" t="str">
        <f t="shared" si="24"/>
        <v>NHLMRT3C</v>
      </c>
      <c r="H250" t="s">
        <v>508</v>
      </c>
      <c r="I250">
        <v>2.21</v>
      </c>
      <c r="J250">
        <v>1.23</v>
      </c>
      <c r="K250">
        <v>0.33100000000000002</v>
      </c>
      <c r="L250">
        <v>1.79</v>
      </c>
      <c r="M250">
        <v>0.83699999999999997</v>
      </c>
      <c r="N250">
        <v>8.7999999999999995E-2</v>
      </c>
      <c r="O250">
        <v>1.97</v>
      </c>
      <c r="P250">
        <v>0.32667000000000002</v>
      </c>
      <c r="Q250">
        <v>1.7</v>
      </c>
      <c r="R250">
        <v>2</v>
      </c>
      <c r="S250">
        <v>6</v>
      </c>
      <c r="T250">
        <v>1</v>
      </c>
      <c r="U250">
        <v>301</v>
      </c>
      <c r="V250" t="s">
        <v>636</v>
      </c>
      <c r="W250" t="s">
        <v>609</v>
      </c>
      <c r="X250" t="s">
        <v>635</v>
      </c>
      <c r="Y250">
        <v>14.939280870321058</v>
      </c>
      <c r="Z250">
        <v>223.13499999999999</v>
      </c>
      <c r="AA250">
        <v>0</v>
      </c>
      <c r="AB250">
        <v>0.67976048516731191</v>
      </c>
      <c r="AC250">
        <v>9.9834078899207576E-2</v>
      </c>
      <c r="AD250">
        <v>0.16590455026930112</v>
      </c>
      <c r="AE250">
        <v>0</v>
      </c>
      <c r="AF250">
        <v>24.841666666666665</v>
      </c>
      <c r="AG250">
        <v>24.841666666666665</v>
      </c>
    </row>
    <row r="251" spans="1:33" x14ac:dyDescent="0.25">
      <c r="A251">
        <v>130</v>
      </c>
      <c r="B251" s="1" t="s">
        <v>509</v>
      </c>
      <c r="C251" t="s">
        <v>111</v>
      </c>
      <c r="D251" t="str">
        <f t="shared" si="28"/>
        <v>STRATHRT</v>
      </c>
      <c r="E251" t="str">
        <f t="shared" si="29"/>
        <v>1</v>
      </c>
      <c r="F251" t="str">
        <f t="shared" si="30"/>
        <v>A</v>
      </c>
      <c r="G251" t="str">
        <f t="shared" si="24"/>
        <v>STRATHRT1A</v>
      </c>
      <c r="H251" t="s">
        <v>511</v>
      </c>
      <c r="I251">
        <v>6.41</v>
      </c>
      <c r="J251">
        <v>3.6</v>
      </c>
      <c r="K251">
        <v>0.86499999999999999</v>
      </c>
      <c r="L251">
        <v>4.21</v>
      </c>
      <c r="M251">
        <v>2.61</v>
      </c>
      <c r="N251">
        <v>0.45400000000000001</v>
      </c>
      <c r="O251">
        <v>4.92</v>
      </c>
      <c r="P251">
        <v>1.19</v>
      </c>
      <c r="Q251">
        <v>4.55</v>
      </c>
      <c r="R251">
        <v>1</v>
      </c>
      <c r="S251">
        <v>6</v>
      </c>
      <c r="T251">
        <v>1</v>
      </c>
      <c r="U251">
        <v>233</v>
      </c>
      <c r="V251" t="s">
        <v>610</v>
      </c>
      <c r="W251" t="s">
        <v>609</v>
      </c>
      <c r="X251" t="s">
        <v>608</v>
      </c>
      <c r="Y251">
        <v>14.088307640100902</v>
      </c>
      <c r="Z251">
        <v>324.25827814569539</v>
      </c>
      <c r="AA251">
        <v>0</v>
      </c>
      <c r="AB251">
        <v>9.9998333408327974E-3</v>
      </c>
      <c r="AC251">
        <v>0</v>
      </c>
      <c r="AD251">
        <v>0.75848613719374203</v>
      </c>
      <c r="AE251">
        <v>0.1560327607809143</v>
      </c>
      <c r="AF251">
        <v>24.577083333333331</v>
      </c>
      <c r="AG251">
        <v>24.577083333333331</v>
      </c>
    </row>
    <row r="252" spans="1:33" x14ac:dyDescent="0.25">
      <c r="A252">
        <v>130</v>
      </c>
      <c r="B252" s="1" t="s">
        <v>509</v>
      </c>
      <c r="C252" t="s">
        <v>40</v>
      </c>
      <c r="D252" t="str">
        <f t="shared" si="28"/>
        <v>STRATHPS</v>
      </c>
      <c r="E252" t="str">
        <f t="shared" si="29"/>
        <v>3</v>
      </c>
      <c r="F252" t="str">
        <f t="shared" si="30"/>
        <v>E</v>
      </c>
      <c r="G252" t="str">
        <f t="shared" si="24"/>
        <v>STRATHPS3E</v>
      </c>
      <c r="H252" t="s">
        <v>510</v>
      </c>
      <c r="I252">
        <v>5.6</v>
      </c>
      <c r="J252">
        <v>2.74</v>
      </c>
      <c r="K252">
        <v>0.625</v>
      </c>
      <c r="L252">
        <v>3.65</v>
      </c>
      <c r="M252">
        <v>2.23</v>
      </c>
      <c r="N252">
        <v>0.309</v>
      </c>
      <c r="O252">
        <v>4.9000000000000004</v>
      </c>
      <c r="P252">
        <v>0.41199999999999998</v>
      </c>
      <c r="Q252">
        <v>3.84</v>
      </c>
      <c r="R252">
        <v>0</v>
      </c>
      <c r="S252">
        <v>6</v>
      </c>
      <c r="T252">
        <v>1</v>
      </c>
      <c r="U252">
        <v>232</v>
      </c>
      <c r="V252" t="s">
        <v>610</v>
      </c>
      <c r="W252" t="s">
        <v>609</v>
      </c>
      <c r="X252" t="s">
        <v>608</v>
      </c>
      <c r="Y252">
        <v>14.088307640100902</v>
      </c>
      <c r="Z252">
        <v>324.25827814569539</v>
      </c>
      <c r="AA252">
        <v>0</v>
      </c>
      <c r="AB252">
        <v>9.9998333408327974E-3</v>
      </c>
      <c r="AC252">
        <v>0</v>
      </c>
      <c r="AD252">
        <v>0.75848613719374203</v>
      </c>
      <c r="AE252">
        <v>0.1560327607809143</v>
      </c>
      <c r="AF252">
        <v>24.577083333333331</v>
      </c>
      <c r="AG252">
        <v>24.577083333333331</v>
      </c>
    </row>
    <row r="253" spans="1:33" x14ac:dyDescent="0.25">
      <c r="A253">
        <v>170</v>
      </c>
      <c r="B253" s="1" t="s">
        <v>512</v>
      </c>
      <c r="C253" t="s">
        <v>513</v>
      </c>
      <c r="D253" t="str">
        <f t="shared" si="28"/>
        <v>HILLRT</v>
      </c>
      <c r="E253" t="str">
        <f t="shared" si="29"/>
        <v>2</v>
      </c>
      <c r="F253" t="str">
        <f t="shared" si="30"/>
        <v>D</v>
      </c>
      <c r="G253" t="str">
        <f t="shared" si="24"/>
        <v>HILLRT2D</v>
      </c>
      <c r="H253" t="s">
        <v>514</v>
      </c>
      <c r="I253">
        <v>1.06</v>
      </c>
      <c r="J253">
        <v>0.42599999999999999</v>
      </c>
      <c r="K253">
        <v>0.126</v>
      </c>
      <c r="L253">
        <v>0.72499999999999998</v>
      </c>
      <c r="M253">
        <v>0.40799999999999997</v>
      </c>
      <c r="N253">
        <v>6.8000000000000005E-2</v>
      </c>
      <c r="O253">
        <v>0.84899999999999998</v>
      </c>
      <c r="P253">
        <v>0.22</v>
      </c>
      <c r="Q253">
        <v>0.76400000000000001</v>
      </c>
      <c r="R253">
        <v>0.5</v>
      </c>
      <c r="S253">
        <v>6</v>
      </c>
      <c r="T253">
        <v>1</v>
      </c>
      <c r="U253">
        <v>286</v>
      </c>
      <c r="V253" t="s">
        <v>623</v>
      </c>
      <c r="W253" t="s">
        <v>609</v>
      </c>
      <c r="X253" t="s">
        <v>625</v>
      </c>
      <c r="Y253">
        <v>12.694959546034946</v>
      </c>
      <c r="Z253">
        <v>2188.559602649007</v>
      </c>
      <c r="AA253">
        <v>0.14944312018495756</v>
      </c>
      <c r="AB253">
        <v>0</v>
      </c>
      <c r="AC253">
        <v>6.6617382455553001E-2</v>
      </c>
      <c r="AD253">
        <v>0.597197095894208</v>
      </c>
      <c r="AE253">
        <v>8.3237182884186273E-2</v>
      </c>
      <c r="AF253">
        <v>15.464583333333332</v>
      </c>
      <c r="AG253">
        <v>22.131250000000001</v>
      </c>
    </row>
    <row r="254" spans="1:33" x14ac:dyDescent="0.25">
      <c r="A254">
        <v>177</v>
      </c>
      <c r="B254" s="1" t="s">
        <v>515</v>
      </c>
      <c r="C254" t="s">
        <v>518</v>
      </c>
      <c r="D254" t="str">
        <f t="shared" si="28"/>
        <v>NHLMRT</v>
      </c>
      <c r="E254" t="str">
        <f t="shared" si="29"/>
        <v>2</v>
      </c>
      <c r="F254" t="str">
        <f t="shared" si="30"/>
        <v>C</v>
      </c>
      <c r="G254" t="str">
        <f t="shared" si="24"/>
        <v>NHLMRT2C</v>
      </c>
      <c r="H254" t="s">
        <v>519</v>
      </c>
      <c r="I254">
        <v>0.81</v>
      </c>
      <c r="J254">
        <v>0.36</v>
      </c>
      <c r="K254">
        <v>0.13200000000000001</v>
      </c>
      <c r="L254">
        <v>0.60099999999999998</v>
      </c>
      <c r="M254">
        <v>0.29299999999999998</v>
      </c>
      <c r="N254">
        <v>5.6000000000000001E-2</v>
      </c>
      <c r="O254">
        <v>0.55800000000000005</v>
      </c>
      <c r="P254">
        <v>0.107</v>
      </c>
      <c r="Q254">
        <v>0.54</v>
      </c>
      <c r="R254">
        <v>0.5</v>
      </c>
      <c r="S254">
        <v>6</v>
      </c>
      <c r="T254">
        <v>1</v>
      </c>
      <c r="U254">
        <v>293</v>
      </c>
      <c r="V254" t="s">
        <v>636</v>
      </c>
      <c r="W254" t="s">
        <v>609</v>
      </c>
      <c r="X254" t="s">
        <v>635</v>
      </c>
      <c r="Y254">
        <v>14.939280870321058</v>
      </c>
      <c r="Z254">
        <v>223.13499999999999</v>
      </c>
      <c r="AA254">
        <v>0</v>
      </c>
      <c r="AB254">
        <v>0.67976048516731191</v>
      </c>
      <c r="AC254">
        <v>9.9834078899207576E-2</v>
      </c>
      <c r="AD254">
        <v>0.16590455026930112</v>
      </c>
      <c r="AE254">
        <v>0</v>
      </c>
      <c r="AF254">
        <v>24.841666666666665</v>
      </c>
      <c r="AG254">
        <v>24.841666666666665</v>
      </c>
    </row>
    <row r="255" spans="1:33" x14ac:dyDescent="0.25">
      <c r="A255">
        <v>177</v>
      </c>
      <c r="B255" s="1" t="s">
        <v>515</v>
      </c>
      <c r="C255" t="s">
        <v>516</v>
      </c>
      <c r="D255" t="str">
        <f t="shared" si="28"/>
        <v>IMBRT</v>
      </c>
      <c r="E255" t="str">
        <f t="shared" si="29"/>
        <v>2</v>
      </c>
      <c r="F255" t="str">
        <f t="shared" si="30"/>
        <v>B</v>
      </c>
      <c r="G255" t="str">
        <f t="shared" si="24"/>
        <v>IMBRT2B</v>
      </c>
      <c r="H255" t="s">
        <v>517</v>
      </c>
      <c r="I255">
        <v>1.02</v>
      </c>
      <c r="J255">
        <v>0.49199999999999999</v>
      </c>
      <c r="K255">
        <v>0.157</v>
      </c>
      <c r="L255">
        <v>0.81799999999999995</v>
      </c>
      <c r="M255">
        <v>0.437</v>
      </c>
      <c r="N255">
        <v>6.4000000000000001E-2</v>
      </c>
      <c r="O255">
        <v>0.83799999999999997</v>
      </c>
      <c r="P255">
        <v>0.157</v>
      </c>
      <c r="Q255">
        <v>0.72699999999999998</v>
      </c>
      <c r="R255">
        <v>0.5</v>
      </c>
      <c r="S255">
        <v>6</v>
      </c>
      <c r="T255">
        <v>1</v>
      </c>
      <c r="U255">
        <v>292</v>
      </c>
      <c r="V255" t="s">
        <v>636</v>
      </c>
      <c r="W255" t="s">
        <v>609</v>
      </c>
      <c r="X255" t="s">
        <v>640</v>
      </c>
      <c r="Y255">
        <v>14.340862274460726</v>
      </c>
      <c r="Z255">
        <v>216.60499999999999</v>
      </c>
      <c r="AA255">
        <v>0</v>
      </c>
      <c r="AB255">
        <v>0.13294139905379687</v>
      </c>
      <c r="AC255">
        <v>0.13294139905379687</v>
      </c>
      <c r="AD255">
        <v>0.39003531977071548</v>
      </c>
      <c r="AE255">
        <v>0</v>
      </c>
      <c r="AF255">
        <v>14.501041666666666</v>
      </c>
      <c r="AG255">
        <v>14.501041666666666</v>
      </c>
    </row>
    <row r="256" spans="1:33" x14ac:dyDescent="0.25">
      <c r="A256">
        <v>180</v>
      </c>
      <c r="B256" s="1" t="s">
        <v>520</v>
      </c>
      <c r="C256" t="s">
        <v>522</v>
      </c>
      <c r="D256" t="str">
        <f t="shared" si="28"/>
        <v>NHLMRT</v>
      </c>
      <c r="E256" t="str">
        <f t="shared" si="29"/>
        <v>3</v>
      </c>
      <c r="F256" t="str">
        <f t="shared" si="30"/>
        <v>A</v>
      </c>
      <c r="G256" t="str">
        <f t="shared" si="24"/>
        <v>NHLMRT3A</v>
      </c>
      <c r="H256" t="s">
        <v>523</v>
      </c>
      <c r="I256">
        <v>1.01</v>
      </c>
      <c r="J256">
        <v>0.48499999999999999</v>
      </c>
      <c r="K256">
        <v>0.125</v>
      </c>
      <c r="L256">
        <v>0.76700000000000002</v>
      </c>
      <c r="M256">
        <v>0.42499999999999999</v>
      </c>
      <c r="N256">
        <v>4.9000000000000002E-2</v>
      </c>
      <c r="O256">
        <v>0.81799999999999995</v>
      </c>
      <c r="P256">
        <v>0.17699999999999999</v>
      </c>
      <c r="Q256">
        <v>0.625</v>
      </c>
      <c r="R256">
        <v>0</v>
      </c>
      <c r="S256">
        <v>6</v>
      </c>
      <c r="T256">
        <v>1</v>
      </c>
      <c r="U256">
        <v>297</v>
      </c>
      <c r="V256" t="s">
        <v>636</v>
      </c>
      <c r="W256" t="s">
        <v>609</v>
      </c>
      <c r="X256" t="s">
        <v>635</v>
      </c>
      <c r="Y256">
        <v>14.939280870321058</v>
      </c>
      <c r="Z256">
        <v>223.13499999999999</v>
      </c>
      <c r="AA256">
        <v>0</v>
      </c>
      <c r="AB256">
        <v>0.67976048516731191</v>
      </c>
      <c r="AC256">
        <v>9.9834078899207576E-2</v>
      </c>
      <c r="AD256">
        <v>0.16590455026930112</v>
      </c>
      <c r="AE256">
        <v>0</v>
      </c>
      <c r="AF256">
        <v>24.841666666666665</v>
      </c>
      <c r="AG256">
        <v>24.841666666666665</v>
      </c>
    </row>
    <row r="257" spans="1:33" x14ac:dyDescent="0.25">
      <c r="A257">
        <v>180</v>
      </c>
      <c r="B257" s="1" t="s">
        <v>520</v>
      </c>
      <c r="C257" t="s">
        <v>497</v>
      </c>
      <c r="D257" t="str">
        <f t="shared" si="28"/>
        <v>NHLMRT</v>
      </c>
      <c r="E257" t="str">
        <f t="shared" si="29"/>
        <v>1</v>
      </c>
      <c r="F257" t="str">
        <f t="shared" si="30"/>
        <v>A</v>
      </c>
      <c r="G257" t="str">
        <f t="shared" si="24"/>
        <v>NHLMRT1A</v>
      </c>
      <c r="H257" t="s">
        <v>521</v>
      </c>
      <c r="I257">
        <v>1.24</v>
      </c>
      <c r="J257">
        <v>0.52</v>
      </c>
      <c r="K257">
        <v>0.15</v>
      </c>
      <c r="L257">
        <v>0.88</v>
      </c>
      <c r="M257">
        <v>0.40899999999999997</v>
      </c>
      <c r="N257">
        <v>0.08</v>
      </c>
      <c r="O257">
        <v>1.1000000000000001</v>
      </c>
      <c r="P257">
        <v>0.193</v>
      </c>
      <c r="Q257">
        <v>0.86299999999999999</v>
      </c>
      <c r="R257">
        <v>0</v>
      </c>
      <c r="S257">
        <v>6</v>
      </c>
      <c r="T257">
        <v>1</v>
      </c>
      <c r="U257">
        <v>296</v>
      </c>
      <c r="V257" t="s">
        <v>636</v>
      </c>
      <c r="W257" t="s">
        <v>609</v>
      </c>
      <c r="X257" t="s">
        <v>635</v>
      </c>
      <c r="Y257">
        <v>14.939280870321058</v>
      </c>
      <c r="Z257">
        <v>223.13499999999999</v>
      </c>
      <c r="AA257">
        <v>0</v>
      </c>
      <c r="AB257">
        <v>0.67976048516731191</v>
      </c>
      <c r="AC257">
        <v>9.9834078899207576E-2</v>
      </c>
      <c r="AD257">
        <v>0.16590455026930112</v>
      </c>
      <c r="AE257">
        <v>0</v>
      </c>
      <c r="AF257">
        <v>24.841666666666665</v>
      </c>
      <c r="AG257">
        <v>24.841666666666665</v>
      </c>
    </row>
    <row r="258" spans="1:33" x14ac:dyDescent="0.25">
      <c r="A258">
        <v>14</v>
      </c>
      <c r="B258" s="1" t="s">
        <v>524</v>
      </c>
      <c r="C258" t="s">
        <v>527</v>
      </c>
      <c r="D258" t="str">
        <f t="shared" si="28"/>
        <v>STRATHRT</v>
      </c>
      <c r="E258" t="str">
        <f t="shared" si="29"/>
        <v>2</v>
      </c>
      <c r="F258" t="str">
        <f t="shared" si="30"/>
        <v>C</v>
      </c>
      <c r="G258" t="str">
        <f t="shared" ref="G258:G306" si="31">CONCATENATE(D258,E258,F258)</f>
        <v>STRATHRT2C</v>
      </c>
      <c r="H258" t="s">
        <v>528</v>
      </c>
      <c r="I258">
        <v>3.97</v>
      </c>
      <c r="J258">
        <v>1.79</v>
      </c>
      <c r="K258">
        <v>0.442</v>
      </c>
      <c r="L258">
        <v>2.67</v>
      </c>
      <c r="M258">
        <v>1.63</v>
      </c>
      <c r="N258">
        <v>0.128</v>
      </c>
      <c r="O258">
        <v>3.02</v>
      </c>
      <c r="P258">
        <v>7.9000000000000001E-2</v>
      </c>
      <c r="Q258">
        <v>3.84</v>
      </c>
      <c r="R258">
        <v>0.5</v>
      </c>
      <c r="S258">
        <v>3</v>
      </c>
      <c r="T258">
        <v>1</v>
      </c>
      <c r="U258">
        <v>51</v>
      </c>
      <c r="V258" t="s">
        <v>610</v>
      </c>
      <c r="W258" t="s">
        <v>609</v>
      </c>
      <c r="X258" t="s">
        <v>608</v>
      </c>
      <c r="Y258">
        <v>14.088307640100902</v>
      </c>
      <c r="Z258">
        <v>324.25827814569539</v>
      </c>
      <c r="AA258">
        <v>0</v>
      </c>
      <c r="AB258">
        <v>9.9998333408327974E-3</v>
      </c>
      <c r="AC258">
        <v>0</v>
      </c>
      <c r="AD258">
        <v>0.75848613719374203</v>
      </c>
      <c r="AE258">
        <v>0.1560327607809143</v>
      </c>
      <c r="AF258">
        <v>24.577083333333331</v>
      </c>
      <c r="AG258">
        <v>24.577083333333331</v>
      </c>
    </row>
    <row r="259" spans="1:33" x14ac:dyDescent="0.25">
      <c r="A259">
        <v>14</v>
      </c>
      <c r="B259" s="1" t="s">
        <v>524</v>
      </c>
      <c r="C259" t="s">
        <v>525</v>
      </c>
      <c r="D259" t="str">
        <f t="shared" si="28"/>
        <v>LAURPS</v>
      </c>
      <c r="E259" t="str">
        <f t="shared" si="29"/>
        <v>1</v>
      </c>
      <c r="F259" t="str">
        <f t="shared" si="30"/>
        <v>D</v>
      </c>
      <c r="G259" t="str">
        <f t="shared" si="31"/>
        <v>LAURPS1D</v>
      </c>
      <c r="H259" t="s">
        <v>526</v>
      </c>
      <c r="I259">
        <v>4.0599999999999996</v>
      </c>
      <c r="J259">
        <v>1.86</v>
      </c>
      <c r="K259">
        <v>0.48299999999999998</v>
      </c>
      <c r="L259">
        <v>2.93</v>
      </c>
      <c r="M259">
        <v>1.78</v>
      </c>
      <c r="N259">
        <v>0.121</v>
      </c>
      <c r="O259">
        <v>3.15</v>
      </c>
      <c r="P259">
        <v>0.32667000000000002</v>
      </c>
      <c r="Q259">
        <v>3.83</v>
      </c>
      <c r="R259">
        <v>0.5</v>
      </c>
      <c r="S259">
        <v>3</v>
      </c>
      <c r="T259">
        <v>1</v>
      </c>
      <c r="U259">
        <v>50</v>
      </c>
      <c r="V259" t="s">
        <v>610</v>
      </c>
      <c r="W259" t="s">
        <v>616</v>
      </c>
      <c r="X259" t="s">
        <v>618</v>
      </c>
      <c r="Y259">
        <v>9.6394950824275014</v>
      </c>
      <c r="Z259">
        <v>200.905</v>
      </c>
      <c r="AA259">
        <v>0.24746646154726346</v>
      </c>
      <c r="AB259">
        <v>0</v>
      </c>
      <c r="AC259">
        <v>0.19869011034924142</v>
      </c>
      <c r="AD259">
        <v>0.21500629227669157</v>
      </c>
      <c r="AE259">
        <v>0.3274501502372586</v>
      </c>
      <c r="AF259">
        <v>14.816666666666666</v>
      </c>
      <c r="AG259">
        <v>14.816666666666666</v>
      </c>
    </row>
    <row r="260" spans="1:33" x14ac:dyDescent="0.25">
      <c r="A260">
        <v>16</v>
      </c>
      <c r="B260" s="1" t="s">
        <v>529</v>
      </c>
      <c r="C260" t="s">
        <v>536</v>
      </c>
      <c r="D260" t="str">
        <f t="shared" si="28"/>
        <v>NHLMRT</v>
      </c>
      <c r="E260" t="str">
        <f t="shared" si="29"/>
        <v>2</v>
      </c>
      <c r="F260" t="str">
        <f t="shared" si="30"/>
        <v>B</v>
      </c>
      <c r="G260" t="str">
        <f t="shared" si="31"/>
        <v>NHLMRT2B</v>
      </c>
      <c r="H260" t="s">
        <v>537</v>
      </c>
      <c r="I260">
        <v>1.87</v>
      </c>
      <c r="J260">
        <v>1.04</v>
      </c>
      <c r="K260">
        <v>0.218</v>
      </c>
      <c r="L260">
        <v>1.3</v>
      </c>
      <c r="M260">
        <v>0.80800000000000005</v>
      </c>
      <c r="N260">
        <v>0.56000000000000005</v>
      </c>
      <c r="O260">
        <v>1.32</v>
      </c>
      <c r="P260">
        <v>0.23</v>
      </c>
      <c r="Q260">
        <v>1.26</v>
      </c>
      <c r="R260">
        <v>2</v>
      </c>
      <c r="S260">
        <v>3</v>
      </c>
      <c r="T260">
        <v>1</v>
      </c>
      <c r="U260">
        <v>57</v>
      </c>
      <c r="V260" t="s">
        <v>636</v>
      </c>
      <c r="W260" t="s">
        <v>609</v>
      </c>
      <c r="X260" t="s">
        <v>635</v>
      </c>
      <c r="Y260">
        <v>14.939280870321058</v>
      </c>
      <c r="Z260">
        <v>223.13499999999999</v>
      </c>
      <c r="AA260">
        <v>0</v>
      </c>
      <c r="AB260">
        <v>0.67976048516731191</v>
      </c>
      <c r="AC260">
        <v>9.9834078899207576E-2</v>
      </c>
      <c r="AD260">
        <v>0.16590455026930112</v>
      </c>
      <c r="AE260">
        <v>0</v>
      </c>
      <c r="AF260">
        <v>24.841666666666665</v>
      </c>
      <c r="AG260">
        <v>24.841666666666665</v>
      </c>
    </row>
    <row r="261" spans="1:33" x14ac:dyDescent="0.25">
      <c r="A261">
        <v>16</v>
      </c>
      <c r="B261" s="1" t="s">
        <v>529</v>
      </c>
      <c r="C261" t="s">
        <v>148</v>
      </c>
      <c r="D261" t="str">
        <f t="shared" si="28"/>
        <v>CLIVPS</v>
      </c>
      <c r="E261" t="str">
        <f t="shared" si="29"/>
        <v>1</v>
      </c>
      <c r="F261" t="str">
        <f t="shared" si="30"/>
        <v>B</v>
      </c>
      <c r="G261" t="str">
        <f t="shared" si="31"/>
        <v>CLIVPS1B</v>
      </c>
      <c r="H261" t="s">
        <v>532</v>
      </c>
      <c r="I261">
        <v>2.82</v>
      </c>
      <c r="J261">
        <v>1.39</v>
      </c>
      <c r="K261">
        <v>0.24299999999999999</v>
      </c>
      <c r="L261">
        <v>1.52</v>
      </c>
      <c r="M261">
        <v>0.91700000000000004</v>
      </c>
      <c r="N261">
        <v>7.0000000000000007E-2</v>
      </c>
      <c r="O261">
        <v>1.38</v>
      </c>
      <c r="P261">
        <v>0.311</v>
      </c>
      <c r="Q261">
        <v>1.62</v>
      </c>
      <c r="R261">
        <v>2</v>
      </c>
      <c r="S261">
        <v>3</v>
      </c>
      <c r="T261">
        <v>1</v>
      </c>
      <c r="U261">
        <v>54</v>
      </c>
      <c r="V261" t="s">
        <v>623</v>
      </c>
      <c r="W261" t="s">
        <v>616</v>
      </c>
      <c r="X261" t="s">
        <v>633</v>
      </c>
      <c r="Y261">
        <v>17.203753631731232</v>
      </c>
      <c r="Z261">
        <v>124.25806451612902</v>
      </c>
      <c r="AA261">
        <v>0.62514511725041677</v>
      </c>
      <c r="AB261">
        <v>0</v>
      </c>
      <c r="AC261">
        <v>0.18232155679395459</v>
      </c>
      <c r="AD261">
        <v>0</v>
      </c>
      <c r="AE261">
        <v>0.14944312018495756</v>
      </c>
      <c r="AF261">
        <v>21.006250000000001</v>
      </c>
      <c r="AG261">
        <v>21.006250000000001</v>
      </c>
    </row>
    <row r="262" spans="1:33" x14ac:dyDescent="0.25">
      <c r="A262">
        <v>16</v>
      </c>
      <c r="B262" s="1" t="s">
        <v>529</v>
      </c>
      <c r="C262" t="s">
        <v>351</v>
      </c>
      <c r="D262" t="str">
        <f t="shared" si="28"/>
        <v>BYWRT</v>
      </c>
      <c r="E262" t="str">
        <f t="shared" si="29"/>
        <v>1</v>
      </c>
      <c r="F262" t="str">
        <f t="shared" si="30"/>
        <v>A</v>
      </c>
      <c r="G262" t="str">
        <f t="shared" si="31"/>
        <v>BYWRT1A</v>
      </c>
      <c r="H262" t="s">
        <v>531</v>
      </c>
      <c r="I262">
        <v>1.99</v>
      </c>
      <c r="J262">
        <v>1.1000000000000001</v>
      </c>
      <c r="K262">
        <v>0.22900000000000001</v>
      </c>
      <c r="L262">
        <v>1.33</v>
      </c>
      <c r="M262">
        <v>0.84599999999999997</v>
      </c>
      <c r="N262">
        <v>0.06</v>
      </c>
      <c r="O262">
        <v>1.28</v>
      </c>
      <c r="P262">
        <v>0.34399999999999997</v>
      </c>
      <c r="Q262">
        <v>1.4</v>
      </c>
      <c r="R262">
        <v>2</v>
      </c>
      <c r="S262">
        <v>3</v>
      </c>
      <c r="T262">
        <v>1</v>
      </c>
      <c r="U262">
        <v>53</v>
      </c>
      <c r="V262" t="s">
        <v>610</v>
      </c>
      <c r="W262" t="s">
        <v>609</v>
      </c>
      <c r="X262" t="s">
        <v>613</v>
      </c>
      <c r="Y262">
        <v>13.359678490732868</v>
      </c>
      <c r="Z262">
        <v>424.32467532467524</v>
      </c>
      <c r="AA262">
        <v>0</v>
      </c>
      <c r="AB262">
        <v>0.25392896858523967</v>
      </c>
      <c r="AC262">
        <v>0</v>
      </c>
      <c r="AD262">
        <v>0.67437590494920585</v>
      </c>
      <c r="AE262">
        <v>1.6665895158163132E-2</v>
      </c>
      <c r="AF262">
        <v>19.506250000000001</v>
      </c>
      <c r="AG262">
        <v>19.506250000000001</v>
      </c>
    </row>
    <row r="263" spans="1:33" x14ac:dyDescent="0.25">
      <c r="A263">
        <v>16</v>
      </c>
      <c r="B263" s="1" t="s">
        <v>529</v>
      </c>
      <c r="C263" t="s">
        <v>281</v>
      </c>
      <c r="D263" t="str">
        <f t="shared" si="28"/>
        <v>INVRT</v>
      </c>
      <c r="E263" t="str">
        <f t="shared" si="29"/>
        <v>3</v>
      </c>
      <c r="F263" t="str">
        <f t="shared" si="30"/>
        <v>B</v>
      </c>
      <c r="G263" t="str">
        <f t="shared" si="31"/>
        <v>INVRT3B</v>
      </c>
      <c r="H263" t="s">
        <v>533</v>
      </c>
      <c r="I263">
        <v>1.95</v>
      </c>
      <c r="J263">
        <v>1.02</v>
      </c>
      <c r="K263">
        <v>0.20399999999999999</v>
      </c>
      <c r="L263">
        <v>1.25</v>
      </c>
      <c r="M263">
        <v>0.85399999999999998</v>
      </c>
      <c r="N263">
        <v>5.8000000000000003E-2</v>
      </c>
      <c r="O263">
        <v>1.17</v>
      </c>
      <c r="P263">
        <v>0.29399999999999998</v>
      </c>
      <c r="Q263">
        <v>1.23</v>
      </c>
      <c r="R263">
        <v>2</v>
      </c>
      <c r="S263">
        <v>3</v>
      </c>
      <c r="T263">
        <v>1</v>
      </c>
      <c r="U263">
        <v>55</v>
      </c>
      <c r="V263" t="s">
        <v>623</v>
      </c>
      <c r="W263" t="s">
        <v>609</v>
      </c>
      <c r="X263" t="s">
        <v>622</v>
      </c>
      <c r="Y263">
        <v>13.798665680822689</v>
      </c>
      <c r="Z263">
        <v>306.59210526315786</v>
      </c>
      <c r="AA263">
        <v>0</v>
      </c>
      <c r="AB263">
        <v>0.43604966885174057</v>
      </c>
      <c r="AC263">
        <v>0.18232155679395459</v>
      </c>
      <c r="AD263">
        <v>0.34322155508594387</v>
      </c>
      <c r="AE263">
        <v>1.6665895158163132E-2</v>
      </c>
      <c r="AF263">
        <v>23.645833333333336</v>
      </c>
      <c r="AG263">
        <v>23.645833333333336</v>
      </c>
    </row>
    <row r="264" spans="1:33" x14ac:dyDescent="0.25">
      <c r="A264">
        <v>16</v>
      </c>
      <c r="B264" s="1" t="s">
        <v>529</v>
      </c>
      <c r="C264" t="s">
        <v>534</v>
      </c>
      <c r="D264" t="str">
        <f t="shared" si="28"/>
        <v>IMBPS</v>
      </c>
      <c r="E264" t="str">
        <f t="shared" si="29"/>
        <v>1</v>
      </c>
      <c r="F264" t="str">
        <f t="shared" si="30"/>
        <v>D</v>
      </c>
      <c r="G264" t="str">
        <f t="shared" si="31"/>
        <v>IMBPS1D</v>
      </c>
      <c r="H264" t="s">
        <v>535</v>
      </c>
      <c r="I264">
        <v>1.91</v>
      </c>
      <c r="J264">
        <v>1.0900000000000001</v>
      </c>
      <c r="K264">
        <v>0.218</v>
      </c>
      <c r="L264">
        <v>1.25</v>
      </c>
      <c r="M264">
        <v>0.83299999999999996</v>
      </c>
      <c r="N264">
        <v>6.8000000000000005E-2</v>
      </c>
      <c r="O264">
        <v>1.2</v>
      </c>
      <c r="P264">
        <v>0.22900000000000001</v>
      </c>
      <c r="Q264">
        <v>1.37</v>
      </c>
      <c r="R264">
        <v>2</v>
      </c>
      <c r="S264">
        <v>3</v>
      </c>
      <c r="T264">
        <v>1</v>
      </c>
      <c r="U264">
        <v>56</v>
      </c>
      <c r="V264" t="s">
        <v>636</v>
      </c>
      <c r="W264" t="s">
        <v>616</v>
      </c>
      <c r="X264" t="s">
        <v>646</v>
      </c>
      <c r="Y264">
        <v>10.235867298445083</v>
      </c>
      <c r="Z264">
        <v>115.30756578947367</v>
      </c>
      <c r="AA264">
        <v>0</v>
      </c>
      <c r="AB264">
        <v>0.77123743335980777</v>
      </c>
      <c r="AC264">
        <v>0.12633037304374875</v>
      </c>
      <c r="AD264">
        <v>0</v>
      </c>
      <c r="AE264">
        <v>2.3331216567949349E-2</v>
      </c>
      <c r="AF264">
        <v>25.78125</v>
      </c>
      <c r="AG264">
        <v>25.78125</v>
      </c>
    </row>
    <row r="265" spans="1:33" x14ac:dyDescent="0.25">
      <c r="A265">
        <v>16</v>
      </c>
      <c r="B265" s="1" t="s">
        <v>529</v>
      </c>
      <c r="C265" t="s">
        <v>33</v>
      </c>
      <c r="D265" t="str">
        <f t="shared" si="28"/>
        <v>LAURPS</v>
      </c>
      <c r="E265" t="str">
        <f t="shared" si="29"/>
        <v>2</v>
      </c>
      <c r="F265" t="str">
        <f t="shared" si="30"/>
        <v>A</v>
      </c>
      <c r="G265" t="str">
        <f t="shared" si="31"/>
        <v>LAURPS2A</v>
      </c>
      <c r="H265" t="s">
        <v>530</v>
      </c>
      <c r="I265">
        <v>2.13</v>
      </c>
      <c r="J265">
        <v>1.33</v>
      </c>
      <c r="K265">
        <v>0.27700000000000002</v>
      </c>
      <c r="L265">
        <v>1.53</v>
      </c>
      <c r="M265">
        <v>0.93</v>
      </c>
      <c r="N265">
        <v>7.3999999999999996E-2</v>
      </c>
      <c r="O265">
        <v>1.34</v>
      </c>
      <c r="P265">
        <v>0.32300000000000001</v>
      </c>
      <c r="Q265">
        <v>1.54</v>
      </c>
      <c r="R265">
        <v>2</v>
      </c>
      <c r="S265">
        <v>3</v>
      </c>
      <c r="T265">
        <v>1</v>
      </c>
      <c r="U265">
        <v>52</v>
      </c>
      <c r="V265" t="s">
        <v>610</v>
      </c>
      <c r="W265" t="s">
        <v>616</v>
      </c>
      <c r="X265" t="s">
        <v>618</v>
      </c>
      <c r="Y265">
        <v>9.6394950824275014</v>
      </c>
      <c r="Z265">
        <v>200.905</v>
      </c>
      <c r="AA265">
        <v>0.24746646154726346</v>
      </c>
      <c r="AB265">
        <v>0</v>
      </c>
      <c r="AC265">
        <v>0.19869011034924142</v>
      </c>
      <c r="AD265">
        <v>0.21500629227669157</v>
      </c>
      <c r="AE265">
        <v>0.3274501502372586</v>
      </c>
      <c r="AF265">
        <v>14.816666666666666</v>
      </c>
      <c r="AG265">
        <v>14.816666666666666</v>
      </c>
    </row>
    <row r="266" spans="1:33" x14ac:dyDescent="0.25">
      <c r="A266">
        <v>88</v>
      </c>
      <c r="B266" s="1" t="s">
        <v>538</v>
      </c>
      <c r="C266" t="s">
        <v>522</v>
      </c>
      <c r="D266" t="str">
        <f t="shared" ref="D266:D297" si="32">LEFT(C266,SEARCH("(",C266)-2)</f>
        <v>NHLMRT</v>
      </c>
      <c r="E266" t="str">
        <f t="shared" ref="E266:E297" si="33">RIGHT(LEFT(C266,SEARCH("(",C266)-1),1)</f>
        <v>3</v>
      </c>
      <c r="F266" t="str">
        <f t="shared" ref="F266:F297" si="34">LEFT(RIGHT(C266,2),1)</f>
        <v>A</v>
      </c>
      <c r="G266" t="str">
        <f t="shared" si="31"/>
        <v>NHLMRT3A</v>
      </c>
      <c r="H266" t="s">
        <v>544</v>
      </c>
      <c r="I266">
        <v>3.45</v>
      </c>
      <c r="J266">
        <v>1.63</v>
      </c>
      <c r="K266">
        <v>0.33900000000000002</v>
      </c>
      <c r="L266">
        <v>2.2400000000000002</v>
      </c>
      <c r="M266">
        <v>1.41</v>
      </c>
      <c r="N266">
        <v>0.19</v>
      </c>
      <c r="O266">
        <v>2.3199999999999998</v>
      </c>
      <c r="P266">
        <v>0.32667000000000002</v>
      </c>
      <c r="Q266">
        <v>3</v>
      </c>
      <c r="R266">
        <v>2</v>
      </c>
      <c r="S266">
        <v>3</v>
      </c>
      <c r="T266">
        <v>1</v>
      </c>
      <c r="U266">
        <v>177</v>
      </c>
      <c r="V266" t="s">
        <v>636</v>
      </c>
      <c r="W266" t="s">
        <v>609</v>
      </c>
      <c r="X266" t="s">
        <v>635</v>
      </c>
      <c r="Y266">
        <v>14.939280870321058</v>
      </c>
      <c r="Z266">
        <v>223.13499999999999</v>
      </c>
      <c r="AA266">
        <v>0</v>
      </c>
      <c r="AB266">
        <v>0.67976048516731191</v>
      </c>
      <c r="AC266">
        <v>9.9834078899207576E-2</v>
      </c>
      <c r="AD266">
        <v>0.16590455026930112</v>
      </c>
      <c r="AE266">
        <v>0</v>
      </c>
      <c r="AF266">
        <v>24.841666666666665</v>
      </c>
      <c r="AG266">
        <v>24.841666666666665</v>
      </c>
    </row>
    <row r="267" spans="1:33" x14ac:dyDescent="0.25">
      <c r="A267">
        <v>88</v>
      </c>
      <c r="B267" s="1" t="s">
        <v>538</v>
      </c>
      <c r="C267" t="s">
        <v>47</v>
      </c>
      <c r="D267" t="str">
        <f t="shared" si="32"/>
        <v>BYWRT</v>
      </c>
      <c r="E267" t="str">
        <f t="shared" si="33"/>
        <v>1</v>
      </c>
      <c r="F267" t="str">
        <f t="shared" si="34"/>
        <v>B</v>
      </c>
      <c r="G267" t="str">
        <f t="shared" si="31"/>
        <v>BYWRT1B</v>
      </c>
      <c r="H267" t="s">
        <v>542</v>
      </c>
      <c r="I267">
        <v>2.89</v>
      </c>
      <c r="J267">
        <v>1.31</v>
      </c>
      <c r="K267">
        <v>0.36299999999999999</v>
      </c>
      <c r="L267">
        <v>1.95</v>
      </c>
      <c r="M267">
        <v>1.21</v>
      </c>
      <c r="N267">
        <v>7.0000000000000007E-2</v>
      </c>
      <c r="O267">
        <v>2.3199999999999998</v>
      </c>
      <c r="P267">
        <v>0.109</v>
      </c>
      <c r="Q267">
        <v>2.5</v>
      </c>
      <c r="R267">
        <v>2</v>
      </c>
      <c r="S267">
        <v>3</v>
      </c>
      <c r="T267">
        <v>1</v>
      </c>
      <c r="U267">
        <v>175</v>
      </c>
      <c r="V267" t="s">
        <v>610</v>
      </c>
      <c r="W267" t="s">
        <v>609</v>
      </c>
      <c r="X267" t="s">
        <v>613</v>
      </c>
      <c r="Y267">
        <v>13.359678490732868</v>
      </c>
      <c r="Z267">
        <v>424.32467532467524</v>
      </c>
      <c r="AA267">
        <v>0</v>
      </c>
      <c r="AB267">
        <v>0.25392896858523967</v>
      </c>
      <c r="AC267">
        <v>0</v>
      </c>
      <c r="AD267">
        <v>0.67437590494920585</v>
      </c>
      <c r="AE267">
        <v>1.6665895158163132E-2</v>
      </c>
      <c r="AF267">
        <v>19.506250000000001</v>
      </c>
      <c r="AG267">
        <v>19.506250000000001</v>
      </c>
    </row>
    <row r="268" spans="1:33" x14ac:dyDescent="0.25">
      <c r="A268">
        <v>88</v>
      </c>
      <c r="B268" s="1" t="s">
        <v>538</v>
      </c>
      <c r="C268" t="s">
        <v>440</v>
      </c>
      <c r="D268" t="str">
        <f t="shared" si="32"/>
        <v>KIALPS</v>
      </c>
      <c r="E268" t="str">
        <f t="shared" si="33"/>
        <v>1</v>
      </c>
      <c r="F268" t="str">
        <f t="shared" si="34"/>
        <v>B</v>
      </c>
      <c r="G268" t="str">
        <f t="shared" si="31"/>
        <v>KIALPS1B</v>
      </c>
      <c r="H268" t="s">
        <v>543</v>
      </c>
      <c r="I268">
        <v>3.92</v>
      </c>
      <c r="J268">
        <v>1.76</v>
      </c>
      <c r="K268">
        <v>0.41299999999999998</v>
      </c>
      <c r="L268">
        <v>2.7</v>
      </c>
      <c r="M268">
        <v>1.6</v>
      </c>
      <c r="N268">
        <v>0.152</v>
      </c>
      <c r="O268">
        <v>2.7</v>
      </c>
      <c r="P268">
        <v>0.14199999999999999</v>
      </c>
      <c r="Q268">
        <v>4.16</v>
      </c>
      <c r="R268">
        <v>2</v>
      </c>
      <c r="S268">
        <v>3</v>
      </c>
      <c r="T268">
        <v>1</v>
      </c>
      <c r="U268">
        <v>176</v>
      </c>
      <c r="V268" t="s">
        <v>636</v>
      </c>
      <c r="W268" t="s">
        <v>616</v>
      </c>
      <c r="X268" t="s">
        <v>644</v>
      </c>
      <c r="Y268">
        <v>11.095310929738964</v>
      </c>
      <c r="Z268">
        <v>166.88980263157893</v>
      </c>
      <c r="AA268">
        <v>0.74562989685542735</v>
      </c>
      <c r="AB268">
        <v>0</v>
      </c>
      <c r="AC268">
        <v>0.14284703195870205</v>
      </c>
      <c r="AD268">
        <v>3.3327163578207218E-2</v>
      </c>
      <c r="AE268">
        <v>6.6666172849381457E-3</v>
      </c>
      <c r="AF268">
        <v>16.585416666666667</v>
      </c>
      <c r="AG268">
        <v>16.585416666666667</v>
      </c>
    </row>
    <row r="269" spans="1:33" x14ac:dyDescent="0.25">
      <c r="A269">
        <v>88</v>
      </c>
      <c r="B269" s="1" t="s">
        <v>538</v>
      </c>
      <c r="C269" t="s">
        <v>129</v>
      </c>
      <c r="D269" t="str">
        <f t="shared" si="32"/>
        <v>STRATHRT</v>
      </c>
      <c r="E269" t="str">
        <f t="shared" si="33"/>
        <v>2</v>
      </c>
      <c r="F269" t="str">
        <f t="shared" si="34"/>
        <v>B</v>
      </c>
      <c r="G269" t="str">
        <f t="shared" si="31"/>
        <v>STRATHRT2B</v>
      </c>
      <c r="H269" t="s">
        <v>541</v>
      </c>
      <c r="I269">
        <v>3.15</v>
      </c>
      <c r="J269">
        <v>1.33</v>
      </c>
      <c r="K269">
        <v>0.35599999999999998</v>
      </c>
      <c r="L269">
        <v>2.13</v>
      </c>
      <c r="M269">
        <v>1.21</v>
      </c>
      <c r="N269">
        <v>0.15</v>
      </c>
      <c r="O269">
        <v>2.2799999999999998</v>
      </c>
      <c r="P269">
        <v>0.14199999999999999</v>
      </c>
      <c r="Q269">
        <v>2.4500000000000002</v>
      </c>
      <c r="R269">
        <v>2</v>
      </c>
      <c r="S269">
        <v>3</v>
      </c>
      <c r="T269">
        <v>1</v>
      </c>
      <c r="U269">
        <v>174</v>
      </c>
      <c r="V269" t="s">
        <v>610</v>
      </c>
      <c r="W269" t="s">
        <v>609</v>
      </c>
      <c r="X269" t="s">
        <v>608</v>
      </c>
      <c r="Y269">
        <v>14.088307640100902</v>
      </c>
      <c r="Z269">
        <v>324.25827814569539</v>
      </c>
      <c r="AA269">
        <v>0</v>
      </c>
      <c r="AB269">
        <v>9.9998333408327974E-3</v>
      </c>
      <c r="AC269">
        <v>0</v>
      </c>
      <c r="AD269">
        <v>0.75848613719374203</v>
      </c>
      <c r="AE269">
        <v>0.1560327607809143</v>
      </c>
      <c r="AF269">
        <v>24.577083333333331</v>
      </c>
      <c r="AG269">
        <v>24.577083333333331</v>
      </c>
    </row>
    <row r="270" spans="1:33" x14ac:dyDescent="0.25">
      <c r="A270">
        <v>88</v>
      </c>
      <c r="B270" s="1" t="s">
        <v>538</v>
      </c>
      <c r="C270" t="s">
        <v>539</v>
      </c>
      <c r="D270" t="str">
        <f t="shared" si="32"/>
        <v>CLIVRT</v>
      </c>
      <c r="E270" t="str">
        <f t="shared" si="33"/>
        <v>1</v>
      </c>
      <c r="F270" t="str">
        <f t="shared" si="34"/>
        <v>E</v>
      </c>
      <c r="G270" t="str">
        <f t="shared" si="31"/>
        <v>CLIVRT1E</v>
      </c>
      <c r="H270" t="s">
        <v>540</v>
      </c>
      <c r="I270">
        <v>4.34</v>
      </c>
      <c r="J270">
        <v>1.92</v>
      </c>
      <c r="K270">
        <v>0.42499999999999999</v>
      </c>
      <c r="L270">
        <v>2.57</v>
      </c>
      <c r="M270">
        <v>1.62</v>
      </c>
      <c r="N270">
        <v>0.14399999999999999</v>
      </c>
      <c r="O270">
        <v>3.11</v>
      </c>
      <c r="P270">
        <v>0.32667000000000002</v>
      </c>
      <c r="Q270">
        <v>3.69</v>
      </c>
      <c r="R270">
        <v>2</v>
      </c>
      <c r="S270">
        <v>3</v>
      </c>
      <c r="T270">
        <v>1</v>
      </c>
      <c r="U270">
        <v>173</v>
      </c>
      <c r="V270" t="s">
        <v>623</v>
      </c>
      <c r="W270" t="s">
        <v>609</v>
      </c>
      <c r="X270" t="s">
        <v>627</v>
      </c>
      <c r="Y270">
        <v>29.662331565296217</v>
      </c>
      <c r="Z270">
        <v>107.93</v>
      </c>
      <c r="AA270">
        <v>4.3319783051806345E-2</v>
      </c>
      <c r="AB270">
        <v>0</v>
      </c>
      <c r="AC270">
        <v>3.3327163578207218E-2</v>
      </c>
      <c r="AD270">
        <v>0.826110157563263</v>
      </c>
      <c r="AE270">
        <v>0</v>
      </c>
      <c r="AF270">
        <v>17.149999999999999</v>
      </c>
      <c r="AG270">
        <v>17.149999999999999</v>
      </c>
    </row>
    <row r="271" spans="1:33" x14ac:dyDescent="0.25">
      <c r="A271">
        <v>150</v>
      </c>
      <c r="B271" s="1" t="s">
        <v>545</v>
      </c>
      <c r="C271" t="s">
        <v>382</v>
      </c>
      <c r="D271" t="str">
        <f t="shared" si="32"/>
        <v>NHLMPS</v>
      </c>
      <c r="E271" t="str">
        <f t="shared" si="33"/>
        <v>3</v>
      </c>
      <c r="F271" t="str">
        <f t="shared" si="34"/>
        <v>B</v>
      </c>
      <c r="G271" t="str">
        <f t="shared" si="31"/>
        <v>NHLMPS3B</v>
      </c>
      <c r="H271" t="s">
        <v>549</v>
      </c>
      <c r="I271">
        <v>1.52</v>
      </c>
      <c r="J271">
        <v>0.78500000000000003</v>
      </c>
      <c r="K271">
        <v>0.19500000000000001</v>
      </c>
      <c r="L271">
        <v>1.02</v>
      </c>
      <c r="M271">
        <v>0.57999999999999996</v>
      </c>
      <c r="N271">
        <v>6.6000000000000003E-2</v>
      </c>
      <c r="O271">
        <v>0.85499999999999998</v>
      </c>
      <c r="P271">
        <v>0.17899999999999999</v>
      </c>
      <c r="Q271">
        <v>0.97599999999999998</v>
      </c>
      <c r="R271">
        <v>2</v>
      </c>
      <c r="S271">
        <v>3</v>
      </c>
      <c r="T271">
        <v>1</v>
      </c>
      <c r="U271">
        <v>262</v>
      </c>
      <c r="V271" t="s">
        <v>636</v>
      </c>
      <c r="W271" t="s">
        <v>616</v>
      </c>
      <c r="X271" t="s">
        <v>642</v>
      </c>
      <c r="Y271">
        <v>11.055892441552542</v>
      </c>
      <c r="Z271">
        <v>122.655</v>
      </c>
      <c r="AA271">
        <v>0.2956730475634225</v>
      </c>
      <c r="AB271">
        <v>0.65266656608235574</v>
      </c>
      <c r="AC271">
        <v>0</v>
      </c>
      <c r="AD271">
        <v>0</v>
      </c>
      <c r="AE271">
        <v>0</v>
      </c>
      <c r="AF271">
        <v>14.158333333333331</v>
      </c>
      <c r="AG271">
        <v>14.158333333333331</v>
      </c>
    </row>
    <row r="272" spans="1:33" x14ac:dyDescent="0.25">
      <c r="A272">
        <v>150</v>
      </c>
      <c r="B272" s="1" t="s">
        <v>545</v>
      </c>
      <c r="C272" t="s">
        <v>547</v>
      </c>
      <c r="D272" t="str">
        <f t="shared" si="32"/>
        <v>INVPS</v>
      </c>
      <c r="E272" t="str">
        <f t="shared" si="33"/>
        <v>2</v>
      </c>
      <c r="F272" t="str">
        <f t="shared" si="34"/>
        <v>C</v>
      </c>
      <c r="G272" t="str">
        <f t="shared" si="31"/>
        <v>INVPS2C</v>
      </c>
      <c r="H272" t="s">
        <v>548</v>
      </c>
      <c r="I272">
        <v>1</v>
      </c>
      <c r="J272">
        <v>1.17</v>
      </c>
      <c r="K272">
        <v>0.251</v>
      </c>
      <c r="L272">
        <v>1.39</v>
      </c>
      <c r="M272">
        <v>0.69899999999999995</v>
      </c>
      <c r="N272">
        <v>4.1000000000000002E-2</v>
      </c>
      <c r="O272">
        <v>1.24</v>
      </c>
      <c r="P272">
        <v>0.32100000000000001</v>
      </c>
      <c r="Q272">
        <v>1.37</v>
      </c>
      <c r="R272">
        <v>2</v>
      </c>
      <c r="S272">
        <v>3</v>
      </c>
      <c r="T272">
        <v>1</v>
      </c>
      <c r="U272">
        <v>261</v>
      </c>
      <c r="V272" t="s">
        <v>623</v>
      </c>
      <c r="W272" t="s">
        <v>616</v>
      </c>
      <c r="X272" t="s">
        <v>629</v>
      </c>
      <c r="Y272">
        <v>12.660900231194104</v>
      </c>
      <c r="Z272">
        <v>432.08</v>
      </c>
      <c r="AA272">
        <v>0.86000049836713988</v>
      </c>
      <c r="AB272">
        <v>0</v>
      </c>
      <c r="AC272">
        <v>1.6665895158163132E-2</v>
      </c>
      <c r="AD272">
        <v>1.3332938303206577E-2</v>
      </c>
      <c r="AE272">
        <v>0</v>
      </c>
      <c r="AF272">
        <v>25.083333333333332</v>
      </c>
      <c r="AG272">
        <v>25.083333333333332</v>
      </c>
    </row>
    <row r="273" spans="1:33" x14ac:dyDescent="0.25">
      <c r="A273">
        <v>150</v>
      </c>
      <c r="B273" s="1" t="s">
        <v>545</v>
      </c>
      <c r="C273" t="s">
        <v>91</v>
      </c>
      <c r="D273" t="str">
        <f t="shared" si="32"/>
        <v>INVPS</v>
      </c>
      <c r="E273" t="str">
        <f t="shared" si="33"/>
        <v>1</v>
      </c>
      <c r="F273" t="str">
        <f t="shared" si="34"/>
        <v>A</v>
      </c>
      <c r="G273" t="str">
        <f t="shared" si="31"/>
        <v>INVPS1A</v>
      </c>
      <c r="H273" t="s">
        <v>546</v>
      </c>
      <c r="I273">
        <v>1.65</v>
      </c>
      <c r="J273">
        <v>0.91</v>
      </c>
      <c r="K273">
        <v>0.23</v>
      </c>
      <c r="L273">
        <v>1.18</v>
      </c>
      <c r="M273">
        <v>0.76200000000000001</v>
      </c>
      <c r="N273">
        <v>7.3999999999999996E-2</v>
      </c>
      <c r="O273">
        <v>1.01</v>
      </c>
      <c r="P273">
        <v>0.218</v>
      </c>
      <c r="Q273">
        <v>1.1100000000000001</v>
      </c>
      <c r="R273">
        <v>2</v>
      </c>
      <c r="S273">
        <v>3</v>
      </c>
      <c r="T273">
        <v>1</v>
      </c>
      <c r="U273">
        <v>260</v>
      </c>
      <c r="V273" t="s">
        <v>623</v>
      </c>
      <c r="W273" t="s">
        <v>616</v>
      </c>
      <c r="X273" t="s">
        <v>629</v>
      </c>
      <c r="Y273">
        <v>12.660900231194104</v>
      </c>
      <c r="Z273">
        <v>432.08</v>
      </c>
      <c r="AA273">
        <v>0.86000049836713988</v>
      </c>
      <c r="AB273">
        <v>0</v>
      </c>
      <c r="AC273">
        <v>1.6665895158163132E-2</v>
      </c>
      <c r="AD273">
        <v>1.3332938303206577E-2</v>
      </c>
      <c r="AE273">
        <v>0</v>
      </c>
      <c r="AF273">
        <v>25.083333333333332</v>
      </c>
      <c r="AG273">
        <v>25.083333333333332</v>
      </c>
    </row>
    <row r="274" spans="1:33" x14ac:dyDescent="0.25">
      <c r="A274">
        <v>6</v>
      </c>
      <c r="B274" s="1" t="s">
        <v>550</v>
      </c>
      <c r="C274" t="s">
        <v>486</v>
      </c>
      <c r="D274" t="str">
        <f t="shared" si="32"/>
        <v>IMBRT</v>
      </c>
      <c r="E274" t="str">
        <f t="shared" si="33"/>
        <v>1</v>
      </c>
      <c r="F274" t="str">
        <f t="shared" si="34"/>
        <v>C</v>
      </c>
      <c r="G274" t="str">
        <f t="shared" si="31"/>
        <v>IMBRT1C</v>
      </c>
      <c r="H274" t="s">
        <v>557</v>
      </c>
      <c r="I274">
        <v>0.45100000000000001</v>
      </c>
      <c r="J274">
        <v>1.082308</v>
      </c>
      <c r="K274">
        <v>0.28583389999999997</v>
      </c>
      <c r="L274">
        <v>0.436</v>
      </c>
      <c r="M274">
        <v>0.22700000000000001</v>
      </c>
      <c r="N274">
        <v>3.1E-2</v>
      </c>
      <c r="O274">
        <v>0.254</v>
      </c>
      <c r="P274">
        <v>4.5999999999999999E-2</v>
      </c>
      <c r="Q274">
        <v>0.246</v>
      </c>
      <c r="R274">
        <v>0.5</v>
      </c>
      <c r="S274">
        <v>2</v>
      </c>
      <c r="T274">
        <v>1</v>
      </c>
      <c r="U274">
        <v>26</v>
      </c>
      <c r="V274" t="s">
        <v>636</v>
      </c>
      <c r="W274" t="s">
        <v>609</v>
      </c>
      <c r="X274" t="s">
        <v>640</v>
      </c>
      <c r="Y274">
        <v>14.340862274460726</v>
      </c>
      <c r="Z274">
        <v>216.60499999999999</v>
      </c>
      <c r="AA274">
        <v>0</v>
      </c>
      <c r="AB274">
        <v>0.13294139905379687</v>
      </c>
      <c r="AC274">
        <v>0.13294139905379687</v>
      </c>
      <c r="AD274">
        <v>0.39003531977071548</v>
      </c>
      <c r="AE274">
        <v>0</v>
      </c>
      <c r="AF274">
        <v>14.501041666666666</v>
      </c>
      <c r="AG274">
        <v>14.501041666666666</v>
      </c>
    </row>
    <row r="275" spans="1:33" x14ac:dyDescent="0.25">
      <c r="A275">
        <v>6</v>
      </c>
      <c r="B275" s="1" t="s">
        <v>550</v>
      </c>
      <c r="C275" t="s">
        <v>553</v>
      </c>
      <c r="D275" t="str">
        <f t="shared" si="32"/>
        <v>CLIVPS</v>
      </c>
      <c r="E275" t="str">
        <f t="shared" si="33"/>
        <v>1</v>
      </c>
      <c r="F275" t="str">
        <f t="shared" si="34"/>
        <v>D</v>
      </c>
      <c r="G275" t="str">
        <f t="shared" si="31"/>
        <v>CLIVPS1D</v>
      </c>
      <c r="H275" t="s">
        <v>554</v>
      </c>
      <c r="I275">
        <v>0.44500000000000001</v>
      </c>
      <c r="J275">
        <v>0.29699999999999999</v>
      </c>
      <c r="K275">
        <v>2.9000000000000001E-2</v>
      </c>
      <c r="L275">
        <v>0.435</v>
      </c>
      <c r="M275">
        <v>0.2</v>
      </c>
      <c r="N275">
        <v>3.9E-2</v>
      </c>
      <c r="O275">
        <v>0.222</v>
      </c>
      <c r="P275">
        <v>5.6000000000000001E-2</v>
      </c>
      <c r="Q275">
        <v>0.25700000000000001</v>
      </c>
      <c r="R275">
        <v>0.5</v>
      </c>
      <c r="S275">
        <v>2</v>
      </c>
      <c r="T275">
        <v>1</v>
      </c>
      <c r="U275">
        <v>23</v>
      </c>
      <c r="V275" t="s">
        <v>623</v>
      </c>
      <c r="W275" t="s">
        <v>616</v>
      </c>
      <c r="X275" t="s">
        <v>633</v>
      </c>
      <c r="Y275">
        <v>17.203753631731232</v>
      </c>
      <c r="Z275">
        <v>124.25806451612902</v>
      </c>
      <c r="AA275">
        <v>0.62514511725041677</v>
      </c>
      <c r="AB275">
        <v>0</v>
      </c>
      <c r="AC275">
        <v>0.18232155679395459</v>
      </c>
      <c r="AD275">
        <v>0</v>
      </c>
      <c r="AE275">
        <v>0.14944312018495756</v>
      </c>
      <c r="AF275">
        <v>21.006250000000001</v>
      </c>
      <c r="AG275">
        <v>21.006250000000001</v>
      </c>
    </row>
    <row r="276" spans="1:33" x14ac:dyDescent="0.25">
      <c r="A276">
        <v>6</v>
      </c>
      <c r="B276" s="1" t="s">
        <v>550</v>
      </c>
      <c r="C276" t="s">
        <v>206</v>
      </c>
      <c r="D276" t="str">
        <f t="shared" si="32"/>
        <v>KIALPS</v>
      </c>
      <c r="E276" t="str">
        <f t="shared" si="33"/>
        <v>1</v>
      </c>
      <c r="F276" t="str">
        <f t="shared" si="34"/>
        <v>A</v>
      </c>
      <c r="G276" t="str">
        <f t="shared" si="31"/>
        <v>KIALPS1A</v>
      </c>
      <c r="H276" t="s">
        <v>556</v>
      </c>
      <c r="I276">
        <v>0.434</v>
      </c>
      <c r="J276">
        <v>0.29799999999999999</v>
      </c>
      <c r="K276">
        <v>2.7E-2</v>
      </c>
      <c r="L276">
        <v>0.41199999999999998</v>
      </c>
      <c r="M276">
        <v>0.21199999999999999</v>
      </c>
      <c r="N276">
        <v>2.5000000000000001E-2</v>
      </c>
      <c r="O276">
        <v>0.29799999999999999</v>
      </c>
      <c r="P276">
        <v>0.06</v>
      </c>
      <c r="Q276">
        <v>0.25600000000000001</v>
      </c>
      <c r="R276">
        <v>0.5</v>
      </c>
      <c r="S276">
        <v>2</v>
      </c>
      <c r="T276">
        <v>1</v>
      </c>
      <c r="U276">
        <v>25</v>
      </c>
      <c r="V276" t="s">
        <v>636</v>
      </c>
      <c r="W276" t="s">
        <v>616</v>
      </c>
      <c r="X276" t="s">
        <v>644</v>
      </c>
      <c r="Y276">
        <v>11.095310929738964</v>
      </c>
      <c r="Z276">
        <v>166.88980263157893</v>
      </c>
      <c r="AA276">
        <v>0.74562989685542735</v>
      </c>
      <c r="AB276">
        <v>0</v>
      </c>
      <c r="AC276">
        <v>0.14284703195870205</v>
      </c>
      <c r="AD276">
        <v>3.3327163578207218E-2</v>
      </c>
      <c r="AE276">
        <v>6.6666172849381457E-3</v>
      </c>
      <c r="AF276">
        <v>16.585416666666667</v>
      </c>
      <c r="AG276">
        <v>16.585416666666667</v>
      </c>
    </row>
    <row r="277" spans="1:33" x14ac:dyDescent="0.25">
      <c r="A277">
        <v>6</v>
      </c>
      <c r="B277" s="1" t="s">
        <v>550</v>
      </c>
      <c r="C277" t="s">
        <v>123</v>
      </c>
      <c r="D277" t="str">
        <f t="shared" si="32"/>
        <v>STRATHRT</v>
      </c>
      <c r="E277" t="str">
        <f t="shared" si="33"/>
        <v>1</v>
      </c>
      <c r="F277" t="str">
        <f t="shared" si="34"/>
        <v>B</v>
      </c>
      <c r="G277" t="str">
        <f t="shared" si="31"/>
        <v>STRATHRT1B</v>
      </c>
      <c r="H277" t="s">
        <v>552</v>
      </c>
      <c r="I277">
        <v>0.48199999999999998</v>
      </c>
      <c r="J277">
        <v>0.28899999999999998</v>
      </c>
      <c r="K277">
        <v>5.2999999999999999E-2</v>
      </c>
      <c r="L277">
        <v>0.45800000000000002</v>
      </c>
      <c r="M277">
        <v>0.191</v>
      </c>
      <c r="N277">
        <v>2.3E-2</v>
      </c>
      <c r="O277">
        <v>0.32600000000000001</v>
      </c>
      <c r="P277">
        <v>4.9000000000000002E-2</v>
      </c>
      <c r="Q277">
        <v>0.27900000000000003</v>
      </c>
      <c r="R277">
        <v>0</v>
      </c>
      <c r="S277">
        <v>2</v>
      </c>
      <c r="T277">
        <v>1</v>
      </c>
      <c r="U277">
        <v>22</v>
      </c>
      <c r="V277" t="s">
        <v>610</v>
      </c>
      <c r="W277" t="s">
        <v>609</v>
      </c>
      <c r="X277" t="s">
        <v>608</v>
      </c>
      <c r="Y277">
        <v>14.088307640100902</v>
      </c>
      <c r="Z277">
        <v>324.25827814569539</v>
      </c>
      <c r="AA277">
        <v>0</v>
      </c>
      <c r="AB277">
        <v>9.9998333408327974E-3</v>
      </c>
      <c r="AC277">
        <v>0</v>
      </c>
      <c r="AD277">
        <v>0.75848613719374203</v>
      </c>
      <c r="AE277">
        <v>0.1560327607809143</v>
      </c>
      <c r="AF277">
        <v>24.577083333333331</v>
      </c>
      <c r="AG277">
        <v>24.577083333333331</v>
      </c>
    </row>
    <row r="278" spans="1:33" x14ac:dyDescent="0.25">
      <c r="A278">
        <v>6</v>
      </c>
      <c r="B278" s="1" t="s">
        <v>550</v>
      </c>
      <c r="C278" t="s">
        <v>115</v>
      </c>
      <c r="D278" t="str">
        <f t="shared" si="32"/>
        <v>HILLPS</v>
      </c>
      <c r="E278" t="str">
        <f t="shared" si="33"/>
        <v>1</v>
      </c>
      <c r="F278" t="str">
        <f t="shared" si="34"/>
        <v>B</v>
      </c>
      <c r="G278" t="str">
        <f t="shared" si="31"/>
        <v>HILLPS1B</v>
      </c>
      <c r="H278" t="s">
        <v>555</v>
      </c>
      <c r="I278">
        <v>0.42499999999999999</v>
      </c>
      <c r="J278">
        <v>0.27800000000000002</v>
      </c>
      <c r="K278">
        <v>6.4000000000000001E-2</v>
      </c>
      <c r="L278">
        <v>0.39400000000000002</v>
      </c>
      <c r="M278">
        <v>0.20799999999999999</v>
      </c>
      <c r="N278">
        <v>3.6999999999999998E-2</v>
      </c>
      <c r="O278">
        <v>0.28899999999999998</v>
      </c>
      <c r="P278">
        <v>0.32667000000000002</v>
      </c>
      <c r="Q278">
        <v>0.23699999999999999</v>
      </c>
      <c r="R278">
        <v>0</v>
      </c>
      <c r="S278">
        <v>2</v>
      </c>
      <c r="T278">
        <v>1</v>
      </c>
      <c r="U278">
        <v>24</v>
      </c>
      <c r="V278" t="s">
        <v>623</v>
      </c>
      <c r="W278" t="s">
        <v>616</v>
      </c>
      <c r="X278" t="s">
        <v>631</v>
      </c>
      <c r="Y278">
        <v>12.054214731492522</v>
      </c>
      <c r="Z278">
        <v>1366.0784313725489</v>
      </c>
      <c r="AA278">
        <v>0.58022446111506332</v>
      </c>
      <c r="AB278">
        <v>0</v>
      </c>
      <c r="AC278">
        <v>0.13294139905379687</v>
      </c>
      <c r="AD278">
        <v>6.9942959019401937E-2</v>
      </c>
      <c r="AE278">
        <v>0.18232155679395459</v>
      </c>
      <c r="AF278">
        <v>20.175000000000001</v>
      </c>
      <c r="AG278">
        <v>20.175000000000001</v>
      </c>
    </row>
    <row r="279" spans="1:33" x14ac:dyDescent="0.25">
      <c r="A279">
        <v>6</v>
      </c>
      <c r="B279" s="1" t="s">
        <v>550</v>
      </c>
      <c r="C279" t="s">
        <v>177</v>
      </c>
      <c r="D279" t="str">
        <f t="shared" si="32"/>
        <v>LAURPS</v>
      </c>
      <c r="E279" t="str">
        <f t="shared" si="33"/>
        <v>1</v>
      </c>
      <c r="F279" t="str">
        <f t="shared" si="34"/>
        <v>A</v>
      </c>
      <c r="G279" t="str">
        <f t="shared" si="31"/>
        <v>LAURPS1A</v>
      </c>
      <c r="H279" t="s">
        <v>551</v>
      </c>
      <c r="I279">
        <v>0.45100000000000001</v>
      </c>
      <c r="J279">
        <v>0.307</v>
      </c>
      <c r="K279">
        <v>2.1999999999999999E-2</v>
      </c>
      <c r="L279">
        <v>0.42299999999999999</v>
      </c>
      <c r="M279">
        <v>0.182</v>
      </c>
      <c r="N279">
        <v>2.9000000000000001E-2</v>
      </c>
      <c r="O279">
        <v>0.28699999999999998</v>
      </c>
      <c r="P279">
        <v>5.0999999999999997E-2</v>
      </c>
      <c r="Q279">
        <v>0.24399999999999999</v>
      </c>
      <c r="R279">
        <v>0</v>
      </c>
      <c r="S279">
        <v>2</v>
      </c>
      <c r="T279">
        <v>1</v>
      </c>
      <c r="U279">
        <v>21</v>
      </c>
      <c r="V279" t="s">
        <v>610</v>
      </c>
      <c r="W279" t="s">
        <v>616</v>
      </c>
      <c r="X279" t="s">
        <v>618</v>
      </c>
      <c r="Y279">
        <v>9.6394950824275014</v>
      </c>
      <c r="Z279">
        <v>200.905</v>
      </c>
      <c r="AA279">
        <v>0.24746646154726346</v>
      </c>
      <c r="AB279">
        <v>0</v>
      </c>
      <c r="AC279">
        <v>0.19869011034924142</v>
      </c>
      <c r="AD279">
        <v>0.21500629227669157</v>
      </c>
      <c r="AE279">
        <v>0.3274501502372586</v>
      </c>
      <c r="AF279">
        <v>14.816666666666666</v>
      </c>
      <c r="AG279">
        <v>14.816666666666666</v>
      </c>
    </row>
    <row r="280" spans="1:33" x14ac:dyDescent="0.25">
      <c r="A280">
        <v>187</v>
      </c>
      <c r="B280" s="1" t="s">
        <v>558</v>
      </c>
      <c r="C280" t="s">
        <v>559</v>
      </c>
      <c r="D280" t="str">
        <f t="shared" si="32"/>
        <v>NHMLRT</v>
      </c>
      <c r="E280" t="str">
        <f t="shared" si="33"/>
        <v>3</v>
      </c>
      <c r="F280" t="str">
        <f t="shared" si="34"/>
        <v>D</v>
      </c>
      <c r="G280" t="str">
        <f t="shared" si="31"/>
        <v>NHMLRT3D</v>
      </c>
      <c r="H280" t="s">
        <v>560</v>
      </c>
      <c r="I280">
        <v>0.99099999999999999</v>
      </c>
      <c r="J280">
        <v>1.082308</v>
      </c>
      <c r="K280">
        <v>0.28583389999999997</v>
      </c>
      <c r="L280">
        <v>0.69099999999999995</v>
      </c>
      <c r="M280">
        <v>0.311</v>
      </c>
      <c r="N280">
        <v>2.5000000000000001E-2</v>
      </c>
      <c r="O280">
        <v>0.40899999999999997</v>
      </c>
      <c r="P280">
        <v>9.9000000000000005E-2</v>
      </c>
      <c r="Q280">
        <v>0.48399999999999999</v>
      </c>
      <c r="R280">
        <v>0.5</v>
      </c>
      <c r="S280">
        <v>3</v>
      </c>
      <c r="T280">
        <v>1</v>
      </c>
      <c r="U280">
        <v>303</v>
      </c>
      <c r="V280" t="s">
        <v>636</v>
      </c>
      <c r="W280" t="s">
        <v>609</v>
      </c>
      <c r="X280" t="s">
        <v>635</v>
      </c>
      <c r="Y280">
        <v>14.939280870321058</v>
      </c>
      <c r="Z280">
        <v>223.13499999999999</v>
      </c>
      <c r="AA280">
        <v>0</v>
      </c>
      <c r="AB280">
        <v>0.67976048516731191</v>
      </c>
      <c r="AC280">
        <v>9.9834078899207576E-2</v>
      </c>
      <c r="AD280">
        <v>0.16590455026930112</v>
      </c>
      <c r="AE280">
        <v>0</v>
      </c>
      <c r="AF280">
        <v>24.841666666666665</v>
      </c>
      <c r="AG280">
        <v>24.841666666666665</v>
      </c>
    </row>
    <row r="281" spans="1:33" x14ac:dyDescent="0.25">
      <c r="A281">
        <v>36</v>
      </c>
      <c r="B281" s="1" t="s">
        <v>561</v>
      </c>
      <c r="C281" t="s">
        <v>562</v>
      </c>
      <c r="D281" t="str">
        <f t="shared" si="32"/>
        <v>LAURRT</v>
      </c>
      <c r="E281" t="str">
        <f t="shared" si="33"/>
        <v>1</v>
      </c>
      <c r="F281" t="str">
        <f t="shared" si="34"/>
        <v>B</v>
      </c>
      <c r="G281" t="str">
        <f t="shared" si="31"/>
        <v>LAURRT1B</v>
      </c>
      <c r="H281" t="s">
        <v>563</v>
      </c>
      <c r="I281">
        <v>1.89</v>
      </c>
      <c r="J281">
        <v>1.08</v>
      </c>
      <c r="K281">
        <v>0.27400000000000002</v>
      </c>
      <c r="L281">
        <v>1.48</v>
      </c>
      <c r="M281">
        <v>0.63700000000000001</v>
      </c>
      <c r="N281">
        <v>0.125</v>
      </c>
      <c r="O281">
        <v>1.28</v>
      </c>
      <c r="P281">
        <v>0.32667000000000002</v>
      </c>
      <c r="Q281">
        <v>0.92300000000000004</v>
      </c>
      <c r="R281">
        <v>0.5</v>
      </c>
      <c r="S281">
        <v>6</v>
      </c>
      <c r="T281">
        <v>1</v>
      </c>
      <c r="U281">
        <v>88</v>
      </c>
      <c r="V281" t="s">
        <v>610</v>
      </c>
      <c r="W281" t="s">
        <v>609</v>
      </c>
      <c r="X281" t="s">
        <v>612</v>
      </c>
      <c r="Y281">
        <v>11.939965852353202</v>
      </c>
      <c r="Z281">
        <v>250.68256578947367</v>
      </c>
      <c r="AA281">
        <v>0</v>
      </c>
      <c r="AB281">
        <v>6.6666172849381457E-3</v>
      </c>
      <c r="AC281">
        <v>2.3331216567949349E-2</v>
      </c>
      <c r="AD281">
        <v>0.4602450914542614</v>
      </c>
      <c r="AE281">
        <v>0.47524104093148373</v>
      </c>
      <c r="AF281">
        <v>20.404166666666669</v>
      </c>
      <c r="AG281">
        <v>20.404166666666669</v>
      </c>
    </row>
    <row r="282" spans="1:33" x14ac:dyDescent="0.25">
      <c r="A282">
        <v>161</v>
      </c>
      <c r="B282" s="3" t="s">
        <v>564</v>
      </c>
      <c r="C282" t="s">
        <v>409</v>
      </c>
      <c r="D282" t="str">
        <f t="shared" si="32"/>
        <v>HILLRT</v>
      </c>
      <c r="E282" t="str">
        <f t="shared" si="33"/>
        <v>1</v>
      </c>
      <c r="F282" t="str">
        <f t="shared" si="34"/>
        <v>B</v>
      </c>
      <c r="G282" t="str">
        <f t="shared" si="31"/>
        <v>HILLRT1B</v>
      </c>
      <c r="H282" t="s">
        <v>566</v>
      </c>
      <c r="I282">
        <v>0.70299999999999996</v>
      </c>
      <c r="J282">
        <v>0.41299999999999998</v>
      </c>
      <c r="K282">
        <v>0.111</v>
      </c>
      <c r="L282">
        <v>0.56499999999999995</v>
      </c>
      <c r="M282">
        <v>0.248</v>
      </c>
      <c r="N282">
        <v>3.6999999999999998E-2</v>
      </c>
      <c r="O282">
        <v>0.51100000000000001</v>
      </c>
      <c r="P282">
        <v>0.32667000000000002</v>
      </c>
      <c r="Q282">
        <v>0.42699999999999999</v>
      </c>
      <c r="R282">
        <v>1.5</v>
      </c>
      <c r="S282">
        <v>6</v>
      </c>
      <c r="T282">
        <v>1</v>
      </c>
      <c r="U282">
        <v>276</v>
      </c>
      <c r="V282" t="s">
        <v>623</v>
      </c>
      <c r="W282" t="s">
        <v>609</v>
      </c>
      <c r="X282" t="s">
        <v>625</v>
      </c>
      <c r="Y282">
        <v>12.694959546034946</v>
      </c>
      <c r="Z282">
        <v>2188.559602649007</v>
      </c>
      <c r="AA282">
        <v>0.14944312018495756</v>
      </c>
      <c r="AB282">
        <v>0</v>
      </c>
      <c r="AC282">
        <v>6.6617382455553001E-2</v>
      </c>
      <c r="AD282">
        <v>0.597197095894208</v>
      </c>
      <c r="AE282">
        <v>8.3237182884186273E-2</v>
      </c>
      <c r="AF282">
        <v>15.464583333333332</v>
      </c>
      <c r="AG282">
        <v>22.131250000000001</v>
      </c>
    </row>
    <row r="283" spans="1:33" x14ac:dyDescent="0.25">
      <c r="A283">
        <v>161</v>
      </c>
      <c r="B283" s="3" t="s">
        <v>564</v>
      </c>
      <c r="C283" t="s">
        <v>61</v>
      </c>
      <c r="D283" t="str">
        <f t="shared" si="32"/>
        <v>HILLPS</v>
      </c>
      <c r="E283" t="str">
        <f t="shared" si="33"/>
        <v>1</v>
      </c>
      <c r="F283" t="str">
        <f t="shared" si="34"/>
        <v>A</v>
      </c>
      <c r="G283" t="str">
        <f t="shared" si="31"/>
        <v>HILLPS1A</v>
      </c>
      <c r="H283" t="s">
        <v>565</v>
      </c>
      <c r="I283">
        <v>0.755</v>
      </c>
      <c r="J283">
        <v>0.47899999999999998</v>
      </c>
      <c r="K283">
        <v>0.126</v>
      </c>
      <c r="L283">
        <v>0.63300000000000001</v>
      </c>
      <c r="M283">
        <v>0.313</v>
      </c>
      <c r="N283">
        <v>0.06</v>
      </c>
      <c r="O283">
        <v>0.60399999999999998</v>
      </c>
      <c r="P283">
        <v>0.126</v>
      </c>
      <c r="Q283">
        <v>0.49299999999999999</v>
      </c>
      <c r="R283">
        <v>2</v>
      </c>
      <c r="S283">
        <v>6</v>
      </c>
      <c r="T283">
        <v>1</v>
      </c>
      <c r="U283">
        <v>275</v>
      </c>
      <c r="V283" t="s">
        <v>623</v>
      </c>
      <c r="W283" t="s">
        <v>616</v>
      </c>
      <c r="X283" t="s">
        <v>631</v>
      </c>
      <c r="Y283">
        <v>12.054214731492522</v>
      </c>
      <c r="Z283">
        <v>1366.0784313725489</v>
      </c>
      <c r="AA283">
        <v>0.58022446111506332</v>
      </c>
      <c r="AB283">
        <v>0</v>
      </c>
      <c r="AC283">
        <v>0.13294139905379687</v>
      </c>
      <c r="AD283">
        <v>6.9942959019401937E-2</v>
      </c>
      <c r="AE283">
        <v>0.18232155679395459</v>
      </c>
      <c r="AF283">
        <v>20.175000000000001</v>
      </c>
      <c r="AG283">
        <v>20.175000000000001</v>
      </c>
    </row>
    <row r="284" spans="1:33" x14ac:dyDescent="0.25">
      <c r="A284">
        <v>186</v>
      </c>
      <c r="B284" s="1" t="s">
        <v>567</v>
      </c>
      <c r="C284" t="s">
        <v>568</v>
      </c>
      <c r="D284" t="str">
        <f t="shared" si="32"/>
        <v>NHLMRT</v>
      </c>
      <c r="E284" t="str">
        <f t="shared" si="33"/>
        <v>3</v>
      </c>
      <c r="F284" t="str">
        <f t="shared" si="34"/>
        <v>D</v>
      </c>
      <c r="G284" t="str">
        <f t="shared" si="31"/>
        <v>NHLMRT3D</v>
      </c>
      <c r="H284" t="s">
        <v>569</v>
      </c>
      <c r="I284">
        <v>0.629</v>
      </c>
      <c r="J284">
        <v>0.373</v>
      </c>
      <c r="K284">
        <v>9.0999999999999998E-2</v>
      </c>
      <c r="L284">
        <v>0.51200000000000001</v>
      </c>
      <c r="M284">
        <v>0.22500000000000001</v>
      </c>
      <c r="N284">
        <v>3.5000000000000003E-2</v>
      </c>
      <c r="O284">
        <v>0.44800000000000001</v>
      </c>
      <c r="P284">
        <v>0.32667000000000002</v>
      </c>
      <c r="Q284">
        <v>0.28799999999999998</v>
      </c>
      <c r="R284">
        <v>0</v>
      </c>
      <c r="S284">
        <v>6</v>
      </c>
      <c r="T284">
        <v>1</v>
      </c>
      <c r="U284">
        <v>302</v>
      </c>
      <c r="V284" t="s">
        <v>636</v>
      </c>
      <c r="W284" t="s">
        <v>609</v>
      </c>
      <c r="X284" t="s">
        <v>635</v>
      </c>
      <c r="Y284">
        <v>14.939280870321058</v>
      </c>
      <c r="Z284">
        <v>223.13499999999999</v>
      </c>
      <c r="AA284">
        <v>0</v>
      </c>
      <c r="AB284">
        <v>0.67976048516731191</v>
      </c>
      <c r="AC284">
        <v>9.9834078899207576E-2</v>
      </c>
      <c r="AD284">
        <v>0.16590455026930112</v>
      </c>
      <c r="AE284">
        <v>0</v>
      </c>
      <c r="AF284">
        <v>24.841666666666665</v>
      </c>
      <c r="AG284">
        <v>24.841666666666665</v>
      </c>
    </row>
    <row r="285" spans="1:33" x14ac:dyDescent="0.25">
      <c r="A285">
        <v>171</v>
      </c>
      <c r="B285" s="1" t="s">
        <v>570</v>
      </c>
      <c r="C285" t="s">
        <v>571</v>
      </c>
      <c r="D285" t="str">
        <f t="shared" si="32"/>
        <v>HILLRT</v>
      </c>
      <c r="E285" t="str">
        <f t="shared" si="33"/>
        <v>3</v>
      </c>
      <c r="F285" t="str">
        <f t="shared" si="34"/>
        <v>D</v>
      </c>
      <c r="G285" t="str">
        <f t="shared" si="31"/>
        <v>HILLRT3D</v>
      </c>
      <c r="H285" t="s">
        <v>572</v>
      </c>
      <c r="I285">
        <v>0.628</v>
      </c>
      <c r="J285">
        <v>0.41599999999999998</v>
      </c>
      <c r="K285">
        <v>0.13</v>
      </c>
      <c r="L285">
        <v>0.58899999999999997</v>
      </c>
      <c r="M285">
        <v>0.26200000000000001</v>
      </c>
      <c r="N285">
        <v>4.7E-2</v>
      </c>
      <c r="O285">
        <v>0.63400000000000001</v>
      </c>
      <c r="P285">
        <v>0.32667000000000002</v>
      </c>
      <c r="Q285">
        <v>0.45900000000000002</v>
      </c>
      <c r="R285">
        <v>0.5</v>
      </c>
      <c r="S285">
        <v>6</v>
      </c>
      <c r="T285">
        <v>1</v>
      </c>
      <c r="U285">
        <v>287</v>
      </c>
      <c r="V285" t="s">
        <v>623</v>
      </c>
      <c r="W285" t="s">
        <v>609</v>
      </c>
      <c r="X285" t="s">
        <v>625</v>
      </c>
      <c r="Y285">
        <v>12.694959546034946</v>
      </c>
      <c r="Z285">
        <v>2188.559602649007</v>
      </c>
      <c r="AA285">
        <v>0.14944312018495756</v>
      </c>
      <c r="AB285">
        <v>0</v>
      </c>
      <c r="AC285">
        <v>6.6617382455553001E-2</v>
      </c>
      <c r="AD285">
        <v>0.597197095894208</v>
      </c>
      <c r="AE285">
        <v>8.3237182884186273E-2</v>
      </c>
      <c r="AF285">
        <v>15.464583333333332</v>
      </c>
      <c r="AG285">
        <v>22.131250000000001</v>
      </c>
    </row>
    <row r="286" spans="1:33" x14ac:dyDescent="0.25">
      <c r="A286">
        <v>184</v>
      </c>
      <c r="B286" s="1" t="s">
        <v>573</v>
      </c>
      <c r="C286" t="s">
        <v>522</v>
      </c>
      <c r="D286" t="str">
        <f t="shared" si="32"/>
        <v>NHLMRT</v>
      </c>
      <c r="E286" t="str">
        <f t="shared" si="33"/>
        <v>3</v>
      </c>
      <c r="F286" t="str">
        <f t="shared" si="34"/>
        <v>A</v>
      </c>
      <c r="G286" t="str">
        <f t="shared" si="31"/>
        <v>NHLMRT3A</v>
      </c>
      <c r="H286" t="s">
        <v>574</v>
      </c>
      <c r="I286">
        <v>0.56499999999999995</v>
      </c>
      <c r="J286">
        <v>0.29799999999999999</v>
      </c>
      <c r="K286">
        <v>3.5000000000000003E-2</v>
      </c>
      <c r="L286">
        <v>0.51700000000000002</v>
      </c>
      <c r="M286">
        <v>0.24</v>
      </c>
      <c r="N286">
        <v>4.7E-2</v>
      </c>
      <c r="O286">
        <v>0.26300000000000001</v>
      </c>
      <c r="P286">
        <v>6.2E-2</v>
      </c>
      <c r="Q286">
        <v>0.35699999999999998</v>
      </c>
      <c r="R286">
        <v>2</v>
      </c>
      <c r="S286">
        <v>1</v>
      </c>
      <c r="T286">
        <v>1</v>
      </c>
      <c r="U286">
        <v>300</v>
      </c>
      <c r="V286" t="s">
        <v>636</v>
      </c>
      <c r="W286" t="s">
        <v>609</v>
      </c>
      <c r="X286" t="s">
        <v>635</v>
      </c>
      <c r="Y286">
        <v>14.939280870321058</v>
      </c>
      <c r="Z286">
        <v>223.13499999999999</v>
      </c>
      <c r="AA286">
        <v>0</v>
      </c>
      <c r="AB286">
        <v>0.67976048516731191</v>
      </c>
      <c r="AC286">
        <v>9.9834078899207576E-2</v>
      </c>
      <c r="AD286">
        <v>0.16590455026930112</v>
      </c>
      <c r="AE286">
        <v>0</v>
      </c>
      <c r="AF286">
        <v>24.841666666666665</v>
      </c>
      <c r="AG286">
        <v>24.841666666666665</v>
      </c>
    </row>
    <row r="287" spans="1:33" x14ac:dyDescent="0.25">
      <c r="A287">
        <v>12</v>
      </c>
      <c r="B287" s="1" t="s">
        <v>575</v>
      </c>
      <c r="C287" t="s">
        <v>579</v>
      </c>
      <c r="D287" t="str">
        <f t="shared" si="32"/>
        <v>CLIVPS</v>
      </c>
      <c r="E287" t="str">
        <f t="shared" si="33"/>
        <v>2</v>
      </c>
      <c r="F287" t="str">
        <f t="shared" si="34"/>
        <v>C</v>
      </c>
      <c r="G287" t="str">
        <f t="shared" si="31"/>
        <v>CLIVPS2C</v>
      </c>
      <c r="H287" t="s">
        <v>580</v>
      </c>
      <c r="I287">
        <v>0.54700000000000004</v>
      </c>
      <c r="J287">
        <v>0.23</v>
      </c>
      <c r="K287">
        <v>0.09</v>
      </c>
      <c r="L287">
        <v>0.48099999999999998</v>
      </c>
      <c r="M287">
        <v>0.247</v>
      </c>
      <c r="N287">
        <v>4.2999999999999997E-2</v>
      </c>
      <c r="O287">
        <v>0.39500000000000002</v>
      </c>
      <c r="P287">
        <v>0.32667000000000002</v>
      </c>
      <c r="Q287">
        <v>0.36199999999999999</v>
      </c>
      <c r="R287">
        <v>0</v>
      </c>
      <c r="S287">
        <v>6</v>
      </c>
      <c r="T287">
        <v>1</v>
      </c>
      <c r="U287">
        <v>42</v>
      </c>
      <c r="V287" t="s">
        <v>623</v>
      </c>
      <c r="W287" t="s">
        <v>616</v>
      </c>
      <c r="X287" t="s">
        <v>633</v>
      </c>
      <c r="Y287">
        <v>17.203753631731232</v>
      </c>
      <c r="Z287">
        <v>124.25806451612902</v>
      </c>
      <c r="AA287">
        <v>0.62514511725041677</v>
      </c>
      <c r="AB287">
        <v>0</v>
      </c>
      <c r="AC287">
        <v>0.18232155679395459</v>
      </c>
      <c r="AD287">
        <v>0</v>
      </c>
      <c r="AE287">
        <v>0.14944312018495756</v>
      </c>
      <c r="AF287">
        <v>21.006250000000001</v>
      </c>
      <c r="AG287">
        <v>21.006250000000001</v>
      </c>
    </row>
    <row r="288" spans="1:33" x14ac:dyDescent="0.25">
      <c r="A288">
        <v>12</v>
      </c>
      <c r="B288" s="1" t="s">
        <v>575</v>
      </c>
      <c r="C288" t="s">
        <v>206</v>
      </c>
      <c r="D288" t="str">
        <f t="shared" si="32"/>
        <v>KIALPS</v>
      </c>
      <c r="E288" t="str">
        <f t="shared" si="33"/>
        <v>1</v>
      </c>
      <c r="F288" t="str">
        <f t="shared" si="34"/>
        <v>A</v>
      </c>
      <c r="G288" t="str">
        <f t="shared" si="31"/>
        <v>KIALPS1A</v>
      </c>
      <c r="H288" t="s">
        <v>583</v>
      </c>
      <c r="I288">
        <v>0.54900000000000004</v>
      </c>
      <c r="J288">
        <v>0.21199999999999999</v>
      </c>
      <c r="K288">
        <v>9.5000000000000001E-2</v>
      </c>
      <c r="L288">
        <v>0.51600000000000001</v>
      </c>
      <c r="M288">
        <v>0.25700000000000001</v>
      </c>
      <c r="N288">
        <v>2.7E-2</v>
      </c>
      <c r="O288">
        <v>0.40500000000000003</v>
      </c>
      <c r="P288">
        <v>0.32667000000000002</v>
      </c>
      <c r="Q288">
        <v>0.36499999999999999</v>
      </c>
      <c r="R288">
        <v>0</v>
      </c>
      <c r="S288">
        <v>6</v>
      </c>
      <c r="T288">
        <v>1</v>
      </c>
      <c r="U288">
        <v>44</v>
      </c>
      <c r="V288" t="s">
        <v>636</v>
      </c>
      <c r="W288" t="s">
        <v>616</v>
      </c>
      <c r="X288" t="s">
        <v>644</v>
      </c>
      <c r="Y288">
        <v>11.095310929738964</v>
      </c>
      <c r="Z288">
        <v>166.88980263157893</v>
      </c>
      <c r="AA288">
        <v>0.74562989685542735</v>
      </c>
      <c r="AB288">
        <v>0</v>
      </c>
      <c r="AC288">
        <v>0.14284703195870205</v>
      </c>
      <c r="AD288">
        <v>3.3327163578207218E-2</v>
      </c>
      <c r="AE288">
        <v>6.6666172849381457E-3</v>
      </c>
      <c r="AF288">
        <v>16.585416666666667</v>
      </c>
      <c r="AG288">
        <v>16.585416666666667</v>
      </c>
    </row>
    <row r="289" spans="1:33" x14ac:dyDescent="0.25">
      <c r="A289">
        <v>12</v>
      </c>
      <c r="B289" s="1" t="s">
        <v>575</v>
      </c>
      <c r="C289" t="s">
        <v>77</v>
      </c>
      <c r="D289" t="str">
        <f t="shared" si="32"/>
        <v>KIALRT</v>
      </c>
      <c r="E289" t="str">
        <f t="shared" si="33"/>
        <v>2</v>
      </c>
      <c r="F289" t="str">
        <f t="shared" si="34"/>
        <v>A</v>
      </c>
      <c r="G289" t="str">
        <f t="shared" si="31"/>
        <v>KIALRT2A</v>
      </c>
      <c r="H289" t="s">
        <v>584</v>
      </c>
      <c r="I289">
        <v>0.54500000000000004</v>
      </c>
      <c r="J289">
        <v>0.24199999999999999</v>
      </c>
      <c r="K289">
        <v>8.2000000000000003E-2</v>
      </c>
      <c r="L289">
        <v>0.24</v>
      </c>
      <c r="M289">
        <v>0.23400000000000001</v>
      </c>
      <c r="N289">
        <v>4.3999999999999997E-2</v>
      </c>
      <c r="O289">
        <v>0.39200000000000002</v>
      </c>
      <c r="P289">
        <v>0.32667000000000002</v>
      </c>
      <c r="Q289">
        <v>0.34699999999999998</v>
      </c>
      <c r="R289">
        <v>0</v>
      </c>
      <c r="S289">
        <v>6</v>
      </c>
      <c r="T289">
        <v>1</v>
      </c>
      <c r="U289">
        <v>45</v>
      </c>
      <c r="V289" t="s">
        <v>636</v>
      </c>
      <c r="W289" t="s">
        <v>609</v>
      </c>
      <c r="X289" t="s">
        <v>638</v>
      </c>
      <c r="Y289">
        <v>13.045186596487817</v>
      </c>
      <c r="Z289">
        <v>128.94155844155844</v>
      </c>
      <c r="AA289">
        <v>0</v>
      </c>
      <c r="AB289">
        <v>0.13294139905379687</v>
      </c>
      <c r="AC289">
        <v>5.6636383245340531E-2</v>
      </c>
      <c r="AD289">
        <v>0.34322155508594387</v>
      </c>
      <c r="AE289">
        <v>0.31159970079793931</v>
      </c>
      <c r="AF289">
        <v>18.683333333333334</v>
      </c>
      <c r="AG289">
        <v>33.016666666666666</v>
      </c>
    </row>
    <row r="290" spans="1:33" x14ac:dyDescent="0.25">
      <c r="A290">
        <v>12</v>
      </c>
      <c r="B290" s="1" t="s">
        <v>575</v>
      </c>
      <c r="C290" t="s">
        <v>351</v>
      </c>
      <c r="D290" t="str">
        <f t="shared" si="32"/>
        <v>BYWRT</v>
      </c>
      <c r="E290" t="str">
        <f t="shared" si="33"/>
        <v>1</v>
      </c>
      <c r="F290" t="str">
        <f t="shared" si="34"/>
        <v>A</v>
      </c>
      <c r="G290" t="str">
        <f t="shared" si="31"/>
        <v>BYWRT1A</v>
      </c>
      <c r="H290" t="s">
        <v>578</v>
      </c>
      <c r="I290">
        <v>0.47099999999999997</v>
      </c>
      <c r="J290">
        <v>0.19900000000000001</v>
      </c>
      <c r="K290">
        <v>9.0999999999999998E-2</v>
      </c>
      <c r="L290">
        <v>0.42399999999999999</v>
      </c>
      <c r="M290">
        <v>0.19500000000000001</v>
      </c>
      <c r="N290">
        <v>3.9E-2</v>
      </c>
      <c r="O290">
        <v>0.316</v>
      </c>
      <c r="P290">
        <v>0.32667000000000002</v>
      </c>
      <c r="Q290">
        <v>0.34899999999999998</v>
      </c>
      <c r="R290">
        <v>0</v>
      </c>
      <c r="S290">
        <v>6</v>
      </c>
      <c r="T290">
        <v>1</v>
      </c>
      <c r="U290">
        <v>41</v>
      </c>
      <c r="V290" t="s">
        <v>610</v>
      </c>
      <c r="W290" t="s">
        <v>609</v>
      </c>
      <c r="X290" t="s">
        <v>613</v>
      </c>
      <c r="Y290">
        <v>13.359678490732868</v>
      </c>
      <c r="Z290">
        <v>424.32467532467524</v>
      </c>
      <c r="AA290">
        <v>0</v>
      </c>
      <c r="AB290">
        <v>0.25392896858523967</v>
      </c>
      <c r="AC290">
        <v>0</v>
      </c>
      <c r="AD290">
        <v>0.67437590494920585</v>
      </c>
      <c r="AE290">
        <v>1.6665895158163132E-2</v>
      </c>
      <c r="AF290">
        <v>19.506250000000001</v>
      </c>
      <c r="AG290">
        <v>19.506250000000001</v>
      </c>
    </row>
    <row r="291" spans="1:33" x14ac:dyDescent="0.25">
      <c r="A291">
        <v>12</v>
      </c>
      <c r="B291" s="1" t="s">
        <v>575</v>
      </c>
      <c r="C291" t="s">
        <v>581</v>
      </c>
      <c r="D291" t="str">
        <f t="shared" si="32"/>
        <v>HILLRT</v>
      </c>
      <c r="E291" t="str">
        <f t="shared" si="33"/>
        <v>2</v>
      </c>
      <c r="F291" t="str">
        <f t="shared" si="34"/>
        <v>B</v>
      </c>
      <c r="G291" t="str">
        <f t="shared" si="31"/>
        <v>HILLRT2B</v>
      </c>
      <c r="H291" t="s">
        <v>582</v>
      </c>
      <c r="I291">
        <v>0.49099999999999999</v>
      </c>
      <c r="J291">
        <v>0.23200000000000001</v>
      </c>
      <c r="K291">
        <v>0.08</v>
      </c>
      <c r="L291">
        <v>0.44600000000000001</v>
      </c>
      <c r="M291">
        <v>0.20200000000000001</v>
      </c>
      <c r="N291">
        <v>0.05</v>
      </c>
      <c r="O291">
        <v>0.34499999999999997</v>
      </c>
      <c r="P291">
        <v>0.32667000000000002</v>
      </c>
      <c r="Q291">
        <v>0.32300000000000001</v>
      </c>
      <c r="R291">
        <v>0</v>
      </c>
      <c r="S291">
        <v>6</v>
      </c>
      <c r="T291">
        <v>1</v>
      </c>
      <c r="U291">
        <v>43</v>
      </c>
      <c r="V291" t="s">
        <v>623</v>
      </c>
      <c r="W291" t="s">
        <v>609</v>
      </c>
      <c r="X291" t="s">
        <v>625</v>
      </c>
      <c r="Y291">
        <v>12.694959546034946</v>
      </c>
      <c r="Z291">
        <v>2188.559602649007</v>
      </c>
      <c r="AA291">
        <v>0.14944312018495756</v>
      </c>
      <c r="AB291">
        <v>0</v>
      </c>
      <c r="AC291">
        <v>6.6617382455553001E-2</v>
      </c>
      <c r="AD291">
        <v>0.597197095894208</v>
      </c>
      <c r="AE291">
        <v>8.3237182884186273E-2</v>
      </c>
      <c r="AF291">
        <v>15.464583333333332</v>
      </c>
      <c r="AG291">
        <v>22.131250000000001</v>
      </c>
    </row>
    <row r="292" spans="1:33" x14ac:dyDescent="0.25">
      <c r="A292">
        <v>12</v>
      </c>
      <c r="B292" s="1" t="s">
        <v>575</v>
      </c>
      <c r="C292" t="s">
        <v>576</v>
      </c>
      <c r="D292" t="str">
        <f t="shared" si="32"/>
        <v>LAURPS</v>
      </c>
      <c r="E292" t="str">
        <f t="shared" si="33"/>
        <v>1</v>
      </c>
      <c r="F292" t="str">
        <f t="shared" si="34"/>
        <v>C</v>
      </c>
      <c r="G292" t="str">
        <f t="shared" si="31"/>
        <v>LAURPS1C</v>
      </c>
      <c r="H292" t="s">
        <v>577</v>
      </c>
      <c r="I292">
        <v>0.53600000000000003</v>
      </c>
      <c r="J292">
        <v>0.19400000000000001</v>
      </c>
      <c r="K292">
        <v>9.2999999999999999E-2</v>
      </c>
      <c r="L292">
        <v>0.45900000000000002</v>
      </c>
      <c r="M292">
        <v>0.218</v>
      </c>
      <c r="N292">
        <v>3.9E-2</v>
      </c>
      <c r="O292">
        <v>0.435</v>
      </c>
      <c r="P292">
        <v>0.32667000000000002</v>
      </c>
      <c r="Q292">
        <v>1.4964999999999999</v>
      </c>
      <c r="R292">
        <v>0</v>
      </c>
      <c r="S292">
        <v>6</v>
      </c>
      <c r="T292">
        <v>1</v>
      </c>
      <c r="U292">
        <v>40</v>
      </c>
      <c r="V292" t="s">
        <v>610</v>
      </c>
      <c r="W292" t="s">
        <v>616</v>
      </c>
      <c r="X292" t="s">
        <v>618</v>
      </c>
      <c r="Y292">
        <v>9.6394950824275014</v>
      </c>
      <c r="Z292">
        <v>200.905</v>
      </c>
      <c r="AA292">
        <v>0.24746646154726346</v>
      </c>
      <c r="AB292">
        <v>0</v>
      </c>
      <c r="AC292">
        <v>0.19869011034924142</v>
      </c>
      <c r="AD292">
        <v>0.21500629227669157</v>
      </c>
      <c r="AE292">
        <v>0.3274501502372586</v>
      </c>
      <c r="AF292">
        <v>14.816666666666666</v>
      </c>
      <c r="AG292">
        <v>14.816666666666666</v>
      </c>
    </row>
    <row r="293" spans="1:33" x14ac:dyDescent="0.25">
      <c r="A293">
        <v>141</v>
      </c>
      <c r="B293" s="1" t="s">
        <v>585</v>
      </c>
      <c r="C293" t="s">
        <v>111</v>
      </c>
      <c r="D293" t="str">
        <f t="shared" si="32"/>
        <v>STRATHRT</v>
      </c>
      <c r="E293" t="str">
        <f t="shared" si="33"/>
        <v>1</v>
      </c>
      <c r="F293" t="str">
        <f t="shared" si="34"/>
        <v>A</v>
      </c>
      <c r="G293" t="str">
        <f t="shared" si="31"/>
        <v>STRATHRT1A</v>
      </c>
      <c r="H293" t="s">
        <v>588</v>
      </c>
      <c r="I293">
        <v>0.71199999999999997</v>
      </c>
      <c r="J293">
        <v>0.309</v>
      </c>
      <c r="K293">
        <v>0.121</v>
      </c>
      <c r="L293">
        <v>0.55000000000000004</v>
      </c>
      <c r="M293">
        <v>0.31</v>
      </c>
      <c r="N293">
        <v>4.2999999999999997E-2</v>
      </c>
      <c r="O293">
        <v>0.755</v>
      </c>
      <c r="P293">
        <v>0.16</v>
      </c>
      <c r="Q293">
        <v>0.59299999999999997</v>
      </c>
      <c r="R293">
        <v>0</v>
      </c>
      <c r="S293">
        <v>6</v>
      </c>
      <c r="T293">
        <v>1</v>
      </c>
      <c r="U293">
        <v>250</v>
      </c>
      <c r="V293" t="s">
        <v>610</v>
      </c>
      <c r="W293" t="s">
        <v>609</v>
      </c>
      <c r="X293" t="s">
        <v>608</v>
      </c>
      <c r="Y293">
        <v>14.088307640100902</v>
      </c>
      <c r="Z293">
        <v>324.25827814569539</v>
      </c>
      <c r="AA293">
        <v>0</v>
      </c>
      <c r="AB293">
        <v>9.9998333408327974E-3</v>
      </c>
      <c r="AC293">
        <v>0</v>
      </c>
      <c r="AD293">
        <v>0.75848613719374203</v>
      </c>
      <c r="AE293">
        <v>0.1560327607809143</v>
      </c>
      <c r="AF293">
        <v>24.577083333333331</v>
      </c>
      <c r="AG293">
        <v>24.577083333333331</v>
      </c>
    </row>
    <row r="294" spans="1:33" x14ac:dyDescent="0.25">
      <c r="A294">
        <v>141</v>
      </c>
      <c r="B294" s="1" t="s">
        <v>585</v>
      </c>
      <c r="C294" t="s">
        <v>266</v>
      </c>
      <c r="D294" t="str">
        <f t="shared" si="32"/>
        <v>HILLPS</v>
      </c>
      <c r="E294" t="str">
        <f t="shared" si="33"/>
        <v>1</v>
      </c>
      <c r="F294" t="str">
        <f t="shared" si="34"/>
        <v>C</v>
      </c>
      <c r="G294" t="str">
        <f t="shared" si="31"/>
        <v>HILLPS1C</v>
      </c>
      <c r="H294" t="s">
        <v>589</v>
      </c>
      <c r="I294">
        <v>0.872</v>
      </c>
      <c r="J294">
        <v>0.42299999999999999</v>
      </c>
      <c r="K294">
        <v>0.15</v>
      </c>
      <c r="L294">
        <v>0.7</v>
      </c>
      <c r="M294">
        <v>0.37</v>
      </c>
      <c r="N294">
        <v>4.2999999999999997E-2</v>
      </c>
      <c r="O294">
        <v>0.76200000000000001</v>
      </c>
      <c r="P294">
        <v>0.14599999999999999</v>
      </c>
      <c r="Q294">
        <v>0.64700000000000002</v>
      </c>
      <c r="R294">
        <v>0</v>
      </c>
      <c r="S294">
        <v>6</v>
      </c>
      <c r="T294">
        <v>1</v>
      </c>
      <c r="U294">
        <v>251</v>
      </c>
      <c r="V294" t="s">
        <v>623</v>
      </c>
      <c r="W294" t="s">
        <v>616</v>
      </c>
      <c r="X294" t="s">
        <v>631</v>
      </c>
      <c r="Y294">
        <v>12.054214731492522</v>
      </c>
      <c r="Z294">
        <v>1366.0784313725489</v>
      </c>
      <c r="AA294">
        <v>0.58022446111506332</v>
      </c>
      <c r="AB294">
        <v>0</v>
      </c>
      <c r="AC294">
        <v>0.13294139905379687</v>
      </c>
      <c r="AD294">
        <v>6.9942959019401937E-2</v>
      </c>
      <c r="AE294">
        <v>0.18232155679395459</v>
      </c>
      <c r="AF294">
        <v>20.175000000000001</v>
      </c>
      <c r="AG294">
        <v>20.175000000000001</v>
      </c>
    </row>
    <row r="295" spans="1:33" x14ac:dyDescent="0.25">
      <c r="A295">
        <v>141</v>
      </c>
      <c r="B295" s="1" t="s">
        <v>585</v>
      </c>
      <c r="C295" t="s">
        <v>586</v>
      </c>
      <c r="D295" t="str">
        <f t="shared" si="32"/>
        <v>STRATHRT</v>
      </c>
      <c r="E295" t="str">
        <f t="shared" si="33"/>
        <v>2</v>
      </c>
      <c r="F295" t="str">
        <f t="shared" si="34"/>
        <v>E</v>
      </c>
      <c r="G295" t="str">
        <f t="shared" si="31"/>
        <v>STRATHRT2E</v>
      </c>
      <c r="H295" t="s">
        <v>587</v>
      </c>
      <c r="I295">
        <v>0.878</v>
      </c>
      <c r="J295">
        <v>0.40899999999999997</v>
      </c>
      <c r="K295">
        <v>0.16800000000000001</v>
      </c>
      <c r="L295">
        <v>0.64900000000000002</v>
      </c>
      <c r="M295">
        <v>0.33100000000000002</v>
      </c>
      <c r="N295">
        <v>4.7E-2</v>
      </c>
      <c r="O295">
        <v>0.76400000000000001</v>
      </c>
      <c r="P295">
        <v>0.115</v>
      </c>
      <c r="Q295">
        <v>0.65800000000000003</v>
      </c>
      <c r="R295">
        <v>0</v>
      </c>
      <c r="S295">
        <v>6</v>
      </c>
      <c r="T295">
        <v>1</v>
      </c>
      <c r="U295">
        <v>249</v>
      </c>
      <c r="V295" t="s">
        <v>610</v>
      </c>
      <c r="W295" t="s">
        <v>609</v>
      </c>
      <c r="X295" t="s">
        <v>608</v>
      </c>
      <c r="Y295">
        <v>14.088307640100902</v>
      </c>
      <c r="Z295">
        <v>324.25827814569539</v>
      </c>
      <c r="AA295">
        <v>0</v>
      </c>
      <c r="AB295">
        <v>9.9998333408327974E-3</v>
      </c>
      <c r="AC295">
        <v>0</v>
      </c>
      <c r="AD295">
        <v>0.75848613719374203</v>
      </c>
      <c r="AE295">
        <v>0.1560327607809143</v>
      </c>
      <c r="AF295">
        <v>24.577083333333331</v>
      </c>
      <c r="AG295">
        <v>24.577083333333331</v>
      </c>
    </row>
    <row r="296" spans="1:33" x14ac:dyDescent="0.25">
      <c r="A296">
        <v>1</v>
      </c>
      <c r="B296" s="1" t="s">
        <v>590</v>
      </c>
      <c r="C296" t="s">
        <v>592</v>
      </c>
      <c r="D296" t="str">
        <f t="shared" si="32"/>
        <v>BYWPS</v>
      </c>
      <c r="E296" t="str">
        <f t="shared" si="33"/>
        <v>3</v>
      </c>
      <c r="F296" t="str">
        <f t="shared" si="34"/>
        <v>B</v>
      </c>
      <c r="G296" t="str">
        <f t="shared" si="31"/>
        <v>BYWPS3B</v>
      </c>
      <c r="H296" t="s">
        <v>593</v>
      </c>
      <c r="I296">
        <v>1.0900000000000001</v>
      </c>
      <c r="J296">
        <v>0.79300000000000004</v>
      </c>
      <c r="K296">
        <v>0.13300000000000001</v>
      </c>
      <c r="L296">
        <v>0.92300000000000004</v>
      </c>
      <c r="M296">
        <v>0.53600000000000003</v>
      </c>
      <c r="N296">
        <v>8.1600000000000006E-2</v>
      </c>
      <c r="O296">
        <v>0.624</v>
      </c>
      <c r="P296">
        <v>0.193</v>
      </c>
      <c r="Q296">
        <v>0.71599999999999997</v>
      </c>
      <c r="R296">
        <v>2.5</v>
      </c>
      <c r="S296">
        <v>4</v>
      </c>
      <c r="T296">
        <v>1</v>
      </c>
      <c r="U296">
        <v>2</v>
      </c>
      <c r="V296" t="s">
        <v>610</v>
      </c>
      <c r="W296" t="s">
        <v>616</v>
      </c>
      <c r="X296" t="s">
        <v>620</v>
      </c>
      <c r="Y296">
        <v>11.282257801405809</v>
      </c>
      <c r="Z296">
        <v>351.68</v>
      </c>
      <c r="AA296">
        <v>0.54003250582163431</v>
      </c>
      <c r="AB296">
        <v>0</v>
      </c>
      <c r="AC296">
        <v>0.26360322465258529</v>
      </c>
      <c r="AD296">
        <v>1.6665895158163132E-2</v>
      </c>
      <c r="AE296">
        <v>0.14944312018495756</v>
      </c>
      <c r="AF296">
        <v>25.820833333333336</v>
      </c>
      <c r="AG296">
        <v>25.820833333333336</v>
      </c>
    </row>
    <row r="297" spans="1:33" x14ac:dyDescent="0.25">
      <c r="A297">
        <v>1</v>
      </c>
      <c r="B297" s="1" t="s">
        <v>590</v>
      </c>
      <c r="C297" t="s">
        <v>177</v>
      </c>
      <c r="D297" t="str">
        <f t="shared" si="32"/>
        <v>LAURPS</v>
      </c>
      <c r="E297" t="str">
        <f t="shared" si="33"/>
        <v>1</v>
      </c>
      <c r="F297" t="str">
        <f t="shared" si="34"/>
        <v>A</v>
      </c>
      <c r="G297" t="str">
        <f t="shared" si="31"/>
        <v>LAURPS1A</v>
      </c>
      <c r="H297" t="s">
        <v>591</v>
      </c>
      <c r="I297">
        <v>1.1299999999999999</v>
      </c>
      <c r="J297">
        <v>0.68799999999999994</v>
      </c>
      <c r="K297">
        <v>0.183</v>
      </c>
      <c r="L297">
        <v>0.79</v>
      </c>
      <c r="M297">
        <v>0.58799999999999997</v>
      </c>
      <c r="N297">
        <v>7.6600000000000001E-2</v>
      </c>
      <c r="O297">
        <v>0.61899999999999999</v>
      </c>
      <c r="P297">
        <v>0.13700000000000001</v>
      </c>
      <c r="Q297">
        <v>0.82099999999999995</v>
      </c>
      <c r="R297">
        <v>2.5</v>
      </c>
      <c r="S297">
        <v>4</v>
      </c>
      <c r="T297">
        <v>1</v>
      </c>
      <c r="U297">
        <v>1</v>
      </c>
      <c r="V297" t="s">
        <v>610</v>
      </c>
      <c r="W297" t="s">
        <v>616</v>
      </c>
      <c r="X297" t="s">
        <v>618</v>
      </c>
      <c r="Y297">
        <v>9.6394950824275014</v>
      </c>
      <c r="Z297">
        <v>200.905</v>
      </c>
      <c r="AA297">
        <v>0.24746646154726346</v>
      </c>
      <c r="AB297">
        <v>0</v>
      </c>
      <c r="AC297">
        <v>0.19869011034924142</v>
      </c>
      <c r="AD297">
        <v>0.21500629227669157</v>
      </c>
      <c r="AE297">
        <v>0.3274501502372586</v>
      </c>
      <c r="AF297">
        <v>14.816666666666666</v>
      </c>
      <c r="AG297">
        <v>14.816666666666666</v>
      </c>
    </row>
    <row r="298" spans="1:33" x14ac:dyDescent="0.25">
      <c r="A298">
        <v>13</v>
      </c>
      <c r="B298" s="1" t="s">
        <v>594</v>
      </c>
      <c r="C298" t="s">
        <v>50</v>
      </c>
      <c r="D298" t="str">
        <f t="shared" ref="D298:D306" si="35">LEFT(C298,SEARCH("(",C298)-2)</f>
        <v>INVPS</v>
      </c>
      <c r="E298" t="str">
        <f t="shared" ref="E298:E306" si="36">RIGHT(LEFT(C298,SEARCH("(",C298)-1),1)</f>
        <v>1</v>
      </c>
      <c r="F298" t="str">
        <f t="shared" ref="F298:F306" si="37">LEFT(RIGHT(C298,2),1)</f>
        <v>B</v>
      </c>
      <c r="G298" t="str">
        <f t="shared" si="31"/>
        <v>INVPS1B</v>
      </c>
      <c r="H298" t="s">
        <v>597</v>
      </c>
      <c r="I298">
        <v>0.8</v>
      </c>
      <c r="J298">
        <v>0.58099999999999996</v>
      </c>
      <c r="K298">
        <v>0.14299999999999999</v>
      </c>
      <c r="L298">
        <v>0.67800000000000005</v>
      </c>
      <c r="M298">
        <v>0.38900000000000001</v>
      </c>
      <c r="N298">
        <v>7.4999999999999997E-2</v>
      </c>
      <c r="O298">
        <v>0.52300000000000002</v>
      </c>
      <c r="P298">
        <v>0.14699999999999999</v>
      </c>
      <c r="Q298">
        <v>0.52300000000000002</v>
      </c>
      <c r="R298">
        <v>2.5</v>
      </c>
      <c r="S298">
        <v>4</v>
      </c>
      <c r="T298">
        <v>1</v>
      </c>
      <c r="U298">
        <v>48</v>
      </c>
      <c r="V298" t="s">
        <v>623</v>
      </c>
      <c r="W298" t="s">
        <v>616</v>
      </c>
      <c r="X298" t="s">
        <v>629</v>
      </c>
      <c r="Y298">
        <v>12.660900231194104</v>
      </c>
      <c r="Z298">
        <v>432.08</v>
      </c>
      <c r="AA298">
        <v>0.86000049836713988</v>
      </c>
      <c r="AB298">
        <v>0</v>
      </c>
      <c r="AC298">
        <v>1.6665895158163132E-2</v>
      </c>
      <c r="AD298">
        <v>1.3332938303206577E-2</v>
      </c>
      <c r="AE298">
        <v>0</v>
      </c>
      <c r="AF298">
        <v>25.083333333333332</v>
      </c>
      <c r="AG298">
        <v>25.083333333333332</v>
      </c>
    </row>
    <row r="299" spans="1:33" x14ac:dyDescent="0.25">
      <c r="A299">
        <v>13</v>
      </c>
      <c r="B299" s="1" t="s">
        <v>594</v>
      </c>
      <c r="C299" t="s">
        <v>292</v>
      </c>
      <c r="D299" t="str">
        <f t="shared" si="35"/>
        <v>INVRT</v>
      </c>
      <c r="E299" t="str">
        <f t="shared" si="36"/>
        <v>1</v>
      </c>
      <c r="F299" t="str">
        <f t="shared" si="37"/>
        <v>C</v>
      </c>
      <c r="G299" t="str">
        <f t="shared" si="31"/>
        <v>INVRT1C</v>
      </c>
      <c r="H299" t="s">
        <v>598</v>
      </c>
      <c r="I299">
        <v>0.80400000000000005</v>
      </c>
      <c r="J299">
        <v>0.56899999999999995</v>
      </c>
      <c r="K299">
        <v>0.159</v>
      </c>
      <c r="L299">
        <v>0.68899999999999995</v>
      </c>
      <c r="M299">
        <v>0.38500000000000001</v>
      </c>
      <c r="N299">
        <v>5.8000000000000003E-2</v>
      </c>
      <c r="O299">
        <v>0.504</v>
      </c>
      <c r="P299">
        <v>0.157</v>
      </c>
      <c r="Q299">
        <v>0.55200000000000005</v>
      </c>
      <c r="R299">
        <v>2.5</v>
      </c>
      <c r="S299">
        <v>4</v>
      </c>
      <c r="T299">
        <v>1</v>
      </c>
      <c r="U299">
        <v>49</v>
      </c>
      <c r="V299" t="s">
        <v>623</v>
      </c>
      <c r="W299" t="s">
        <v>609</v>
      </c>
      <c r="X299" t="s">
        <v>622</v>
      </c>
      <c r="Y299">
        <v>13.798665680822689</v>
      </c>
      <c r="Z299">
        <v>306.59210526315786</v>
      </c>
      <c r="AA299">
        <v>0</v>
      </c>
      <c r="AB299">
        <v>0.43604966885174057</v>
      </c>
      <c r="AC299">
        <v>0.18232155679395459</v>
      </c>
      <c r="AD299">
        <v>0.34322155508594387</v>
      </c>
      <c r="AE299">
        <v>1.6665895158163132E-2</v>
      </c>
      <c r="AF299">
        <v>23.645833333333336</v>
      </c>
      <c r="AG299">
        <v>23.645833333333336</v>
      </c>
    </row>
    <row r="300" spans="1:33" x14ac:dyDescent="0.25">
      <c r="A300">
        <v>13</v>
      </c>
      <c r="B300" s="1" t="s">
        <v>594</v>
      </c>
      <c r="C300" t="s">
        <v>525</v>
      </c>
      <c r="D300" t="str">
        <f t="shared" si="35"/>
        <v>LAURPS</v>
      </c>
      <c r="E300" t="str">
        <f t="shared" si="36"/>
        <v>1</v>
      </c>
      <c r="F300" t="str">
        <f t="shared" si="37"/>
        <v>D</v>
      </c>
      <c r="G300" t="str">
        <f t="shared" si="31"/>
        <v>LAURPS1D</v>
      </c>
      <c r="H300" t="s">
        <v>595</v>
      </c>
      <c r="I300">
        <v>0.77</v>
      </c>
      <c r="J300">
        <v>0.54400000000000004</v>
      </c>
      <c r="K300">
        <v>0.151</v>
      </c>
      <c r="L300">
        <v>0.65800000000000003</v>
      </c>
      <c r="M300">
        <v>0.40899999999999997</v>
      </c>
      <c r="N300">
        <v>7.5999999999999998E-2</v>
      </c>
      <c r="O300">
        <v>0.45800000000000002</v>
      </c>
      <c r="P300">
        <v>0.13100000000000001</v>
      </c>
      <c r="Q300">
        <v>0.54600000000000004</v>
      </c>
      <c r="R300">
        <v>2.5</v>
      </c>
      <c r="S300">
        <v>4</v>
      </c>
      <c r="T300">
        <v>1</v>
      </c>
      <c r="U300">
        <v>46</v>
      </c>
      <c r="V300" t="s">
        <v>610</v>
      </c>
      <c r="W300" t="s">
        <v>616</v>
      </c>
      <c r="X300" t="s">
        <v>618</v>
      </c>
      <c r="Y300">
        <v>9.6394950824275014</v>
      </c>
      <c r="Z300">
        <v>200.905</v>
      </c>
      <c r="AA300">
        <v>0.24746646154726346</v>
      </c>
      <c r="AB300">
        <v>0</v>
      </c>
      <c r="AC300">
        <v>0.19869011034924142</v>
      </c>
      <c r="AD300">
        <v>0.21500629227669157</v>
      </c>
      <c r="AE300">
        <v>0.3274501502372586</v>
      </c>
      <c r="AF300">
        <v>14.816666666666666</v>
      </c>
      <c r="AG300">
        <v>14.816666666666666</v>
      </c>
    </row>
    <row r="301" spans="1:33" x14ac:dyDescent="0.25">
      <c r="A301">
        <v>13</v>
      </c>
      <c r="B301" s="1" t="s">
        <v>594</v>
      </c>
      <c r="C301" t="s">
        <v>142</v>
      </c>
      <c r="D301" t="str">
        <f t="shared" si="35"/>
        <v>LAURRT</v>
      </c>
      <c r="E301" t="str">
        <f t="shared" si="36"/>
        <v>2</v>
      </c>
      <c r="F301" t="str">
        <f t="shared" si="37"/>
        <v>C</v>
      </c>
      <c r="G301" t="str">
        <f t="shared" si="31"/>
        <v>LAURRT2C</v>
      </c>
      <c r="H301" t="s">
        <v>596</v>
      </c>
      <c r="I301">
        <v>0.83</v>
      </c>
      <c r="J301">
        <v>0.57499999999999996</v>
      </c>
      <c r="K301">
        <v>0.14000000000000001</v>
      </c>
      <c r="L301">
        <v>0.68600000000000005</v>
      </c>
      <c r="M301">
        <v>0.41799999999999998</v>
      </c>
      <c r="N301">
        <v>4.3999999999999997E-2</v>
      </c>
      <c r="O301">
        <v>0.52800000000000002</v>
      </c>
      <c r="P301">
        <v>0.16300000000000001</v>
      </c>
      <c r="Q301">
        <v>0.55700000000000005</v>
      </c>
      <c r="R301">
        <v>2.5</v>
      </c>
      <c r="S301">
        <v>4</v>
      </c>
      <c r="T301">
        <v>1</v>
      </c>
      <c r="U301">
        <v>47</v>
      </c>
      <c r="V301" t="s">
        <v>610</v>
      </c>
      <c r="W301" t="s">
        <v>609</v>
      </c>
      <c r="X301" t="s">
        <v>612</v>
      </c>
      <c r="Y301">
        <v>11.939965852353202</v>
      </c>
      <c r="Z301">
        <v>250.68256578947367</v>
      </c>
      <c r="AA301">
        <v>0</v>
      </c>
      <c r="AB301">
        <v>6.6666172849381457E-3</v>
      </c>
      <c r="AC301">
        <v>2.3331216567949349E-2</v>
      </c>
      <c r="AD301">
        <v>0.4602450914542614</v>
      </c>
      <c r="AE301">
        <v>0.47524104093148373</v>
      </c>
      <c r="AF301">
        <v>20.404166666666669</v>
      </c>
      <c r="AG301">
        <v>20.404166666666669</v>
      </c>
    </row>
    <row r="302" spans="1:33" x14ac:dyDescent="0.25">
      <c r="A302">
        <v>108</v>
      </c>
      <c r="B302" s="4" t="s">
        <v>599</v>
      </c>
      <c r="C302" t="s">
        <v>601</v>
      </c>
      <c r="D302" t="str">
        <f t="shared" si="35"/>
        <v>KIALPS</v>
      </c>
      <c r="E302" t="str">
        <f t="shared" si="36"/>
        <v>3</v>
      </c>
      <c r="F302" t="str">
        <f t="shared" si="37"/>
        <v>B</v>
      </c>
      <c r="G302" t="str">
        <f t="shared" si="31"/>
        <v>KIALPS3B</v>
      </c>
      <c r="H302" t="s">
        <v>602</v>
      </c>
      <c r="I302">
        <v>0.82299999999999995</v>
      </c>
      <c r="J302">
        <v>0.63800000000000001</v>
      </c>
      <c r="K302">
        <v>0.14599999999999999</v>
      </c>
      <c r="L302">
        <v>0.73899999999999999</v>
      </c>
      <c r="M302">
        <v>0.40799999999999997</v>
      </c>
      <c r="N302">
        <v>4.2999999999999997E-2</v>
      </c>
      <c r="O302">
        <v>0.56000000000000005</v>
      </c>
      <c r="P302">
        <v>0.193</v>
      </c>
      <c r="Q302">
        <v>0.60299999999999998</v>
      </c>
      <c r="R302">
        <v>3</v>
      </c>
      <c r="S302">
        <v>4</v>
      </c>
      <c r="T302">
        <v>1</v>
      </c>
      <c r="U302">
        <v>193</v>
      </c>
      <c r="V302" t="s">
        <v>636</v>
      </c>
      <c r="W302" t="s">
        <v>616</v>
      </c>
      <c r="X302" t="s">
        <v>644</v>
      </c>
      <c r="Y302">
        <v>11.095310929738964</v>
      </c>
      <c r="Z302">
        <v>166.88980263157893</v>
      </c>
      <c r="AA302">
        <v>0.74562989685542735</v>
      </c>
      <c r="AB302">
        <v>0</v>
      </c>
      <c r="AC302">
        <v>0.14284703195870205</v>
      </c>
      <c r="AD302">
        <v>3.3327163578207218E-2</v>
      </c>
      <c r="AE302">
        <v>6.6666172849381457E-3</v>
      </c>
      <c r="AF302">
        <v>16.585416666666667</v>
      </c>
      <c r="AG302">
        <v>16.585416666666667</v>
      </c>
    </row>
    <row r="303" spans="1:33" x14ac:dyDescent="0.25">
      <c r="A303">
        <v>108</v>
      </c>
      <c r="B303" s="4" t="s">
        <v>599</v>
      </c>
      <c r="C303" t="s">
        <v>83</v>
      </c>
      <c r="D303" t="str">
        <f t="shared" si="35"/>
        <v>KIALPS</v>
      </c>
      <c r="E303" t="str">
        <f t="shared" si="36"/>
        <v>1</v>
      </c>
      <c r="F303" t="str">
        <f t="shared" si="37"/>
        <v>C</v>
      </c>
      <c r="G303" t="str">
        <f t="shared" si="31"/>
        <v>KIALPS1C</v>
      </c>
      <c r="H303" t="s">
        <v>600</v>
      </c>
      <c r="I303">
        <v>0.84599999999999997</v>
      </c>
      <c r="J303">
        <v>0.62</v>
      </c>
      <c r="K303">
        <v>0.111</v>
      </c>
      <c r="L303">
        <v>0.70399999999999996</v>
      </c>
      <c r="M303">
        <v>0.39200000000000002</v>
      </c>
      <c r="N303">
        <v>3.3000000000000002E-2</v>
      </c>
      <c r="O303">
        <v>0.49299999999999999</v>
      </c>
      <c r="P303">
        <v>0.19500000000000001</v>
      </c>
      <c r="Q303">
        <v>0.59899999999999998</v>
      </c>
      <c r="R303">
        <v>3</v>
      </c>
      <c r="S303">
        <v>4</v>
      </c>
      <c r="T303">
        <v>1</v>
      </c>
      <c r="U303">
        <v>192</v>
      </c>
      <c r="V303" t="s">
        <v>636</v>
      </c>
      <c r="W303" t="s">
        <v>616</v>
      </c>
      <c r="X303" t="s">
        <v>644</v>
      </c>
      <c r="Y303">
        <v>11.095310929738964</v>
      </c>
      <c r="Z303">
        <v>166.88980263157893</v>
      </c>
      <c r="AA303">
        <v>0.74562989685542735</v>
      </c>
      <c r="AB303">
        <v>0</v>
      </c>
      <c r="AC303">
        <v>0.14284703195870205</v>
      </c>
      <c r="AD303">
        <v>3.3327163578207218E-2</v>
      </c>
      <c r="AE303">
        <v>6.6666172849381457E-3</v>
      </c>
      <c r="AF303">
        <v>16.585416666666667</v>
      </c>
      <c r="AG303">
        <v>16.585416666666667</v>
      </c>
    </row>
    <row r="304" spans="1:33" x14ac:dyDescent="0.25">
      <c r="A304">
        <v>162</v>
      </c>
      <c r="B304" s="1" t="s">
        <v>603</v>
      </c>
      <c r="C304" t="s">
        <v>214</v>
      </c>
      <c r="D304" t="str">
        <f t="shared" si="35"/>
        <v>HILLPS</v>
      </c>
      <c r="E304" t="str">
        <f t="shared" si="36"/>
        <v>3</v>
      </c>
      <c r="F304" t="str">
        <f t="shared" si="37"/>
        <v>D</v>
      </c>
      <c r="G304" t="str">
        <f t="shared" si="31"/>
        <v>HILLPS3D</v>
      </c>
      <c r="H304" t="s">
        <v>606</v>
      </c>
      <c r="I304">
        <v>0.83499999999999996</v>
      </c>
      <c r="J304">
        <v>0.63500000000000001</v>
      </c>
      <c r="K304">
        <v>9.2999999999999999E-2</v>
      </c>
      <c r="L304">
        <v>0.745</v>
      </c>
      <c r="M304">
        <v>0.435</v>
      </c>
      <c r="N304">
        <v>4.4999999999999998E-2</v>
      </c>
      <c r="O304">
        <v>0.505</v>
      </c>
      <c r="P304">
        <v>0.17899999999999999</v>
      </c>
      <c r="Q304">
        <v>0.63500000000000001</v>
      </c>
      <c r="R304">
        <v>2.5</v>
      </c>
      <c r="S304">
        <v>4</v>
      </c>
      <c r="T304">
        <v>1</v>
      </c>
      <c r="U304">
        <v>278</v>
      </c>
      <c r="V304" t="s">
        <v>623</v>
      </c>
      <c r="W304" t="s">
        <v>616</v>
      </c>
      <c r="X304" t="s">
        <v>631</v>
      </c>
      <c r="Y304">
        <v>12.054214731492522</v>
      </c>
      <c r="Z304">
        <v>1366.0784313725489</v>
      </c>
      <c r="AA304">
        <v>0.58022446111506332</v>
      </c>
      <c r="AB304">
        <v>0</v>
      </c>
      <c r="AC304">
        <v>0.13294139905379687</v>
      </c>
      <c r="AD304">
        <v>6.9942959019401937E-2</v>
      </c>
      <c r="AE304">
        <v>0.18232155679395459</v>
      </c>
      <c r="AF304">
        <v>20.175000000000001</v>
      </c>
      <c r="AG304">
        <v>20.175000000000001</v>
      </c>
    </row>
    <row r="305" spans="1:33" x14ac:dyDescent="0.25">
      <c r="A305">
        <v>162</v>
      </c>
      <c r="B305" s="1" t="s">
        <v>603</v>
      </c>
      <c r="C305" t="s">
        <v>534</v>
      </c>
      <c r="D305" t="str">
        <f t="shared" si="35"/>
        <v>IMBPS</v>
      </c>
      <c r="E305" t="str">
        <f t="shared" si="36"/>
        <v>1</v>
      </c>
      <c r="F305" t="str">
        <f t="shared" si="37"/>
        <v>D</v>
      </c>
      <c r="G305" t="str">
        <f t="shared" si="31"/>
        <v>IMBPS1D</v>
      </c>
      <c r="H305" t="s">
        <v>607</v>
      </c>
      <c r="I305">
        <v>0.95299999999999996</v>
      </c>
      <c r="J305">
        <v>0.68100000000000005</v>
      </c>
      <c r="K305">
        <v>0.159</v>
      </c>
      <c r="L305">
        <v>0.753</v>
      </c>
      <c r="M305">
        <v>0.42499999999999999</v>
      </c>
      <c r="N305">
        <v>3.5000000000000003E-2</v>
      </c>
      <c r="O305">
        <v>0.55300000000000005</v>
      </c>
      <c r="P305">
        <v>0.219</v>
      </c>
      <c r="Q305">
        <v>0.64100000000000001</v>
      </c>
      <c r="R305">
        <v>2.5</v>
      </c>
      <c r="S305">
        <v>4</v>
      </c>
      <c r="T305">
        <v>1</v>
      </c>
      <c r="U305">
        <v>279</v>
      </c>
      <c r="V305" t="s">
        <v>636</v>
      </c>
      <c r="W305" t="s">
        <v>616</v>
      </c>
      <c r="X305" t="s">
        <v>646</v>
      </c>
      <c r="Y305">
        <v>10.235867298445083</v>
      </c>
      <c r="Z305">
        <v>115.30756578947367</v>
      </c>
      <c r="AA305">
        <v>0</v>
      </c>
      <c r="AB305">
        <v>0.77123743335980777</v>
      </c>
      <c r="AC305">
        <v>0.12633037304374875</v>
      </c>
      <c r="AD305">
        <v>0</v>
      </c>
      <c r="AE305">
        <v>2.3331216567949349E-2</v>
      </c>
      <c r="AF305">
        <v>25.78125</v>
      </c>
      <c r="AG305">
        <v>25.78125</v>
      </c>
    </row>
    <row r="306" spans="1:33" x14ac:dyDescent="0.25">
      <c r="A306">
        <v>162</v>
      </c>
      <c r="B306" s="1" t="s">
        <v>603</v>
      </c>
      <c r="C306" t="s">
        <v>604</v>
      </c>
      <c r="D306" t="str">
        <f t="shared" si="35"/>
        <v>HILLPS</v>
      </c>
      <c r="E306" t="str">
        <f t="shared" si="36"/>
        <v>1</v>
      </c>
      <c r="F306" t="str">
        <f t="shared" si="37"/>
        <v>D</v>
      </c>
      <c r="G306" t="str">
        <f t="shared" si="31"/>
        <v>HILLPS1D</v>
      </c>
      <c r="H306" t="s">
        <v>605</v>
      </c>
      <c r="I306">
        <v>0.94699999999999995</v>
      </c>
      <c r="J306">
        <v>0.66200000000000003</v>
      </c>
      <c r="K306">
        <v>0.13800000000000001</v>
      </c>
      <c r="L306">
        <v>0.751</v>
      </c>
      <c r="M306">
        <v>0.41899999999999998</v>
      </c>
      <c r="N306">
        <v>5.6000000000000001E-2</v>
      </c>
      <c r="O306">
        <v>0.59199999999999997</v>
      </c>
      <c r="P306">
        <v>0.16500000000000001</v>
      </c>
      <c r="Q306">
        <v>0.61699999999999999</v>
      </c>
      <c r="R306">
        <v>2.5</v>
      </c>
      <c r="S306">
        <v>4</v>
      </c>
      <c r="T306">
        <v>1</v>
      </c>
      <c r="U306">
        <v>277</v>
      </c>
      <c r="V306" t="s">
        <v>623</v>
      </c>
      <c r="W306" t="s">
        <v>616</v>
      </c>
      <c r="X306" t="s">
        <v>631</v>
      </c>
      <c r="Y306">
        <v>12.054214731492522</v>
      </c>
      <c r="Z306">
        <v>1366.0784313725489</v>
      </c>
      <c r="AA306">
        <v>0.58022446111506332</v>
      </c>
      <c r="AB306">
        <v>0</v>
      </c>
      <c r="AC306">
        <v>0.13294139905379687</v>
      </c>
      <c r="AD306">
        <v>6.9942959019401937E-2</v>
      </c>
      <c r="AE306">
        <v>0.18232155679395459</v>
      </c>
      <c r="AF306">
        <v>20.175000000000001</v>
      </c>
      <c r="AG306">
        <v>20.175000000000001</v>
      </c>
    </row>
  </sheetData>
  <sortState ref="A2:AG306">
    <sortCondition ref="B2:B30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workbookViewId="0">
      <selection activeCell="C7" sqref="C7"/>
    </sheetView>
  </sheetViews>
  <sheetFormatPr defaultRowHeight="15" x14ac:dyDescent="0.25"/>
  <cols>
    <col min="1" max="1" width="6" style="20" bestFit="1" customWidth="1"/>
    <col min="2" max="11" width="12" bestFit="1" customWidth="1"/>
    <col min="12" max="12" width="3.85546875" bestFit="1" customWidth="1"/>
  </cols>
  <sheetData>
    <row r="1" spans="1:12" x14ac:dyDescent="0.25">
      <c r="A1" s="20" t="s">
        <v>872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883</v>
      </c>
    </row>
    <row r="2" spans="1:12" x14ac:dyDescent="0.25">
      <c r="A2" s="20" t="s">
        <v>738</v>
      </c>
      <c r="B2">
        <v>0.69450000000000001</v>
      </c>
      <c r="C2">
        <v>0.64292852433456804</v>
      </c>
      <c r="D2">
        <v>0.125938696047006</v>
      </c>
      <c r="E2">
        <v>0.79974207887742099</v>
      </c>
      <c r="F2">
        <v>0.43690366107008199</v>
      </c>
      <c r="G2">
        <v>5.3877317454459499E-2</v>
      </c>
      <c r="H2">
        <v>0.67741199789350603</v>
      </c>
      <c r="I2">
        <v>0.13741452734503001</v>
      </c>
      <c r="J2">
        <v>0.62522858363154599</v>
      </c>
      <c r="K2">
        <v>2</v>
      </c>
      <c r="L2">
        <v>4</v>
      </c>
    </row>
    <row r="3" spans="1:12" x14ac:dyDescent="0.25">
      <c r="A3" s="20" t="s">
        <v>739</v>
      </c>
      <c r="B3">
        <v>2.15</v>
      </c>
      <c r="C3">
        <v>0.669767441860465</v>
      </c>
      <c r="D3">
        <v>3.0232558139534901E-2</v>
      </c>
      <c r="E3">
        <v>0.70697674418604695</v>
      </c>
      <c r="F3">
        <v>0.56744186046511602</v>
      </c>
      <c r="G3">
        <v>9.6279069767441897E-2</v>
      </c>
      <c r="H3">
        <v>0.41674418604651198</v>
      </c>
      <c r="I3">
        <v>0.10093023255814</v>
      </c>
      <c r="J3">
        <v>0.55348837209302304</v>
      </c>
      <c r="K3">
        <v>0.5</v>
      </c>
      <c r="L3">
        <v>5</v>
      </c>
    </row>
    <row r="4" spans="1:12" x14ac:dyDescent="0.25">
      <c r="A4" s="20" t="s">
        <v>740</v>
      </c>
      <c r="B4">
        <v>0.51100000000000001</v>
      </c>
      <c r="C4">
        <v>0.60299999999999998</v>
      </c>
      <c r="D4">
        <v>0.154</v>
      </c>
      <c r="E4">
        <v>0.912857071734127</v>
      </c>
      <c r="F4">
        <v>0.51941275366981099</v>
      </c>
      <c r="G4">
        <v>6.2615609094773594E-2</v>
      </c>
      <c r="H4">
        <v>0.62518909148006396</v>
      </c>
      <c r="I4">
        <v>0.129099216060234</v>
      </c>
      <c r="J4">
        <v>0.60076900393310295</v>
      </c>
      <c r="K4">
        <v>0.5</v>
      </c>
      <c r="L4">
        <v>2</v>
      </c>
    </row>
    <row r="5" spans="1:12" x14ac:dyDescent="0.25">
      <c r="A5" s="20" t="s">
        <v>741</v>
      </c>
      <c r="B5">
        <v>1.895</v>
      </c>
      <c r="C5">
        <v>0.461602610587382</v>
      </c>
      <c r="D5">
        <v>9.9199531433034005E-2</v>
      </c>
      <c r="E5">
        <v>0.67843197411725298</v>
      </c>
      <c r="F5">
        <v>0.42631366095833101</v>
      </c>
      <c r="G5">
        <v>3.36559379706588E-2</v>
      </c>
      <c r="H5">
        <v>0.90549171640542203</v>
      </c>
      <c r="I5">
        <v>0.16989736152172699</v>
      </c>
      <c r="J5">
        <v>0.86362748926200705</v>
      </c>
      <c r="K5">
        <v>2</v>
      </c>
      <c r="L5">
        <v>5</v>
      </c>
    </row>
    <row r="6" spans="1:12" x14ac:dyDescent="0.25">
      <c r="A6" s="20" t="s">
        <v>742</v>
      </c>
      <c r="B6">
        <v>1.73</v>
      </c>
      <c r="C6">
        <v>0.32601334574798302</v>
      </c>
      <c r="D6">
        <v>0.172962704324436</v>
      </c>
      <c r="E6">
        <v>0.65951272501551805</v>
      </c>
      <c r="F6">
        <v>0.310259155803849</v>
      </c>
      <c r="G6">
        <v>6.8176986343885804E-2</v>
      </c>
      <c r="H6">
        <v>0.76119516863231895</v>
      </c>
      <c r="I6">
        <v>0.15560650734533399</v>
      </c>
      <c r="J6">
        <v>0.73455410717980496</v>
      </c>
      <c r="K6">
        <v>0.5</v>
      </c>
      <c r="L6">
        <v>6</v>
      </c>
    </row>
    <row r="7" spans="1:12" x14ac:dyDescent="0.25">
      <c r="A7" s="20" t="s">
        <v>743</v>
      </c>
      <c r="B7">
        <v>6.5949999999999998</v>
      </c>
      <c r="C7">
        <v>0.25939421596555801</v>
      </c>
      <c r="D7">
        <v>0.124299582376856</v>
      </c>
      <c r="E7">
        <v>0.59461169344801801</v>
      </c>
      <c r="F7">
        <v>0.30917941200874</v>
      </c>
      <c r="G7">
        <v>6.4654262429589507E-2</v>
      </c>
      <c r="H7">
        <v>0.78072480202081695</v>
      </c>
      <c r="I7">
        <v>9.4932516525154206E-2</v>
      </c>
      <c r="J7">
        <v>0.79791603285670798</v>
      </c>
      <c r="K7">
        <v>0</v>
      </c>
      <c r="L7">
        <v>6</v>
      </c>
    </row>
    <row r="8" spans="1:12" x14ac:dyDescent="0.25">
      <c r="A8" s="20" t="s">
        <v>744</v>
      </c>
      <c r="B8">
        <v>2.6949999999999998</v>
      </c>
      <c r="C8">
        <v>0.35828010065814903</v>
      </c>
      <c r="D8">
        <v>0.12394018583043</v>
      </c>
      <c r="E8">
        <v>0.62635501355013501</v>
      </c>
      <c r="F8">
        <v>0.27307878435927202</v>
      </c>
      <c r="G8">
        <v>2.79229578010066E-2</v>
      </c>
      <c r="H8">
        <v>0.72396438250096795</v>
      </c>
      <c r="I8">
        <v>0.13090398761130501</v>
      </c>
      <c r="J8">
        <v>0.73736933797909399</v>
      </c>
      <c r="K8">
        <v>0</v>
      </c>
      <c r="L8">
        <v>6</v>
      </c>
    </row>
    <row r="9" spans="1:12" x14ac:dyDescent="0.25">
      <c r="A9" s="20" t="s">
        <v>745</v>
      </c>
      <c r="B9">
        <v>1.0525</v>
      </c>
      <c r="C9">
        <v>0.51764162703725902</v>
      </c>
      <c r="D9">
        <v>0.196952767902489</v>
      </c>
      <c r="E9">
        <v>1.02951428967173</v>
      </c>
      <c r="F9">
        <v>0.31315157671176003</v>
      </c>
      <c r="G9">
        <v>0.10181910522184801</v>
      </c>
      <c r="H9">
        <v>0.79216491989473203</v>
      </c>
      <c r="I9">
        <v>0.27460639918740498</v>
      </c>
      <c r="J9">
        <v>0.74633177893716196</v>
      </c>
      <c r="K9">
        <v>0</v>
      </c>
      <c r="L9">
        <v>6</v>
      </c>
    </row>
    <row r="10" spans="1:12" x14ac:dyDescent="0.25">
      <c r="A10" s="20" t="s">
        <v>746</v>
      </c>
      <c r="B10">
        <v>4.97</v>
      </c>
      <c r="C10">
        <v>0.396378269617706</v>
      </c>
      <c r="D10">
        <v>0.130583501006036</v>
      </c>
      <c r="E10">
        <v>0.72434607645875304</v>
      </c>
      <c r="F10">
        <v>0.36619718309859201</v>
      </c>
      <c r="G10">
        <v>6.4587525150905406E-2</v>
      </c>
      <c r="H10">
        <v>0.64185110663983902</v>
      </c>
      <c r="I10">
        <v>0.131790744466801</v>
      </c>
      <c r="J10">
        <v>0.71428571428571397</v>
      </c>
      <c r="K10">
        <v>0</v>
      </c>
      <c r="L10">
        <v>6</v>
      </c>
    </row>
    <row r="11" spans="1:12" x14ac:dyDescent="0.25">
      <c r="A11" s="20" t="s">
        <v>747</v>
      </c>
      <c r="B11">
        <v>6.5833333333333304</v>
      </c>
      <c r="C11">
        <v>0.47829481495576398</v>
      </c>
      <c r="D11">
        <v>0.18605587706375901</v>
      </c>
      <c r="E11">
        <v>0.75078850152884202</v>
      </c>
      <c r="F11">
        <v>0.36541990907323801</v>
      </c>
      <c r="G11">
        <v>7.2177972605699803E-2</v>
      </c>
      <c r="H11">
        <v>0.790000587852283</v>
      </c>
      <c r="I11">
        <v>0.27294536713796003</v>
      </c>
      <c r="J11">
        <v>0.76396724076932099</v>
      </c>
      <c r="K11">
        <v>1.5</v>
      </c>
      <c r="L11">
        <v>6</v>
      </c>
    </row>
    <row r="12" spans="1:12" x14ac:dyDescent="0.25">
      <c r="A12" s="20" t="s">
        <v>748</v>
      </c>
      <c r="B12">
        <v>1.72</v>
      </c>
      <c r="C12">
        <v>0.33694164892866901</v>
      </c>
      <c r="D12">
        <v>0.15955548664699701</v>
      </c>
      <c r="E12">
        <v>0.63597274419081096</v>
      </c>
      <c r="F12">
        <v>0.29723366738864898</v>
      </c>
      <c r="G12">
        <v>4.73974861479593E-2</v>
      </c>
      <c r="H12">
        <v>0.75827983961212198</v>
      </c>
      <c r="I12">
        <v>0.163129709091339</v>
      </c>
      <c r="J12">
        <v>0.73633252338286403</v>
      </c>
      <c r="K12">
        <v>0.5</v>
      </c>
      <c r="L12">
        <v>6</v>
      </c>
    </row>
    <row r="13" spans="1:12" x14ac:dyDescent="0.25">
      <c r="A13" s="20" t="s">
        <v>749</v>
      </c>
      <c r="B13">
        <v>4.4633333333333303</v>
      </c>
      <c r="C13">
        <v>0.32262914617774002</v>
      </c>
      <c r="D13">
        <v>0.12788149250719899</v>
      </c>
      <c r="E13">
        <v>0.66156562601497704</v>
      </c>
      <c r="F13">
        <v>0.35206370685801103</v>
      </c>
      <c r="G13">
        <v>6.3035718940778807E-2</v>
      </c>
      <c r="H13">
        <v>0.77640235923638401</v>
      </c>
      <c r="I13">
        <v>0.146543279586276</v>
      </c>
      <c r="J13">
        <v>0.78336960690823898</v>
      </c>
      <c r="K13">
        <v>0</v>
      </c>
      <c r="L13">
        <v>6</v>
      </c>
    </row>
    <row r="14" spans="1:12" x14ac:dyDescent="0.25">
      <c r="A14" s="20" t="s">
        <v>750</v>
      </c>
      <c r="B14">
        <v>2.3250000000000002</v>
      </c>
      <c r="C14">
        <v>0.49480901621141499</v>
      </c>
      <c r="D14">
        <v>0.14177770375305401</v>
      </c>
      <c r="E14">
        <v>0.63232844770153196</v>
      </c>
      <c r="F14">
        <v>0.37092216300244302</v>
      </c>
      <c r="G14">
        <v>7.1035976015989294E-2</v>
      </c>
      <c r="H14">
        <v>0.50535753941816597</v>
      </c>
      <c r="I14">
        <v>0.13285309793471001</v>
      </c>
      <c r="J14">
        <v>0.636547856984233</v>
      </c>
      <c r="K14">
        <v>1</v>
      </c>
      <c r="L14">
        <v>6</v>
      </c>
    </row>
    <row r="15" spans="1:12" x14ac:dyDescent="0.25">
      <c r="A15" s="20" t="s">
        <v>751</v>
      </c>
      <c r="B15">
        <v>4.8</v>
      </c>
      <c r="C15">
        <v>0.43463842683819298</v>
      </c>
      <c r="D15">
        <v>0.22100926511461899</v>
      </c>
      <c r="E15">
        <v>1.00395448317053</v>
      </c>
      <c r="F15">
        <v>0.48900020808011502</v>
      </c>
      <c r="G15">
        <v>7.7490435381087699E-2</v>
      </c>
      <c r="H15">
        <v>1.08915360320081</v>
      </c>
      <c r="I15">
        <v>0.17024214832990001</v>
      </c>
      <c r="J15">
        <v>1.0637160164617101</v>
      </c>
      <c r="K15">
        <v>0</v>
      </c>
      <c r="L15">
        <v>6</v>
      </c>
    </row>
    <row r="16" spans="1:12" x14ac:dyDescent="0.25">
      <c r="A16" s="20" t="s">
        <v>752</v>
      </c>
      <c r="B16">
        <v>3.46</v>
      </c>
      <c r="C16">
        <v>0.33236994219653199</v>
      </c>
      <c r="D16">
        <v>9.9132947976878605E-2</v>
      </c>
      <c r="E16">
        <v>0.540462427745665</v>
      </c>
      <c r="F16">
        <v>0.30346820809248598</v>
      </c>
      <c r="G16">
        <v>5.7514450867052001E-2</v>
      </c>
      <c r="H16">
        <v>0.71676300578034702</v>
      </c>
      <c r="I16">
        <v>0.122832369942197</v>
      </c>
      <c r="J16">
        <v>0.79768786127167601</v>
      </c>
      <c r="K16">
        <v>0</v>
      </c>
      <c r="L16">
        <v>6</v>
      </c>
    </row>
    <row r="17" spans="1:12" x14ac:dyDescent="0.25">
      <c r="A17" s="20" t="s">
        <v>753</v>
      </c>
      <c r="B17">
        <v>0.58875</v>
      </c>
      <c r="C17">
        <v>0.57937486935942994</v>
      </c>
      <c r="D17">
        <v>0.57746726277753802</v>
      </c>
      <c r="E17">
        <v>0.88245376816466603</v>
      </c>
      <c r="F17">
        <v>0.40987560051342797</v>
      </c>
      <c r="G17">
        <v>6.7457507936373395E-2</v>
      </c>
      <c r="H17">
        <v>0.66200909638820804</v>
      </c>
      <c r="I17">
        <v>0</v>
      </c>
      <c r="J17">
        <v>0.64180581062132103</v>
      </c>
      <c r="K17">
        <v>2.5</v>
      </c>
      <c r="L17">
        <v>5</v>
      </c>
    </row>
    <row r="18" spans="1:12" x14ac:dyDescent="0.25">
      <c r="A18" s="20" t="s">
        <v>754</v>
      </c>
      <c r="B18">
        <v>2.5733333333333301</v>
      </c>
      <c r="C18">
        <v>0.57769192422341697</v>
      </c>
      <c r="D18">
        <v>0.154352778335937</v>
      </c>
      <c r="E18">
        <v>0.86535404350640299</v>
      </c>
      <c r="F18">
        <v>0.40028353464637501</v>
      </c>
      <c r="G18">
        <v>6.2448114630750798E-2</v>
      </c>
      <c r="H18">
        <v>0.65665582637250897</v>
      </c>
      <c r="I18">
        <v>0</v>
      </c>
      <c r="J18">
        <v>0.57119658960308295</v>
      </c>
      <c r="K18">
        <v>1.5</v>
      </c>
      <c r="L18">
        <v>5</v>
      </c>
    </row>
    <row r="19" spans="1:12" x14ac:dyDescent="0.25">
      <c r="A19" s="20" t="s">
        <v>755</v>
      </c>
      <c r="B19">
        <v>1.1074999999999999</v>
      </c>
      <c r="C19">
        <v>0.50506559157754005</v>
      </c>
      <c r="D19">
        <v>0.167759859625668</v>
      </c>
      <c r="E19">
        <v>0.72533631350267402</v>
      </c>
      <c r="F19">
        <v>0.37623663101604299</v>
      </c>
      <c r="G19">
        <v>7.1099999999999997E-2</v>
      </c>
      <c r="H19">
        <v>0.43255556483957203</v>
      </c>
      <c r="I19">
        <v>0.23584767713903701</v>
      </c>
      <c r="J19">
        <v>0.61896306818181801</v>
      </c>
      <c r="K19">
        <v>1.5</v>
      </c>
      <c r="L19">
        <v>4</v>
      </c>
    </row>
    <row r="20" spans="1:12" x14ac:dyDescent="0.25">
      <c r="A20" s="20" t="s">
        <v>756</v>
      </c>
      <c r="B20">
        <v>3.76</v>
      </c>
      <c r="C20">
        <v>0.41223404255319201</v>
      </c>
      <c r="D20">
        <v>0.168617021276596</v>
      </c>
      <c r="E20">
        <v>0.75265957446808496</v>
      </c>
      <c r="F20">
        <v>0.37234042553191499</v>
      </c>
      <c r="G20">
        <v>7.1099999999999997E-2</v>
      </c>
      <c r="H20">
        <v>0.420212765957447</v>
      </c>
      <c r="I20">
        <v>0.257446808510638</v>
      </c>
      <c r="J20">
        <v>0.52127659574468099</v>
      </c>
      <c r="K20">
        <v>1.5</v>
      </c>
      <c r="L20">
        <v>4</v>
      </c>
    </row>
    <row r="21" spans="1:12" x14ac:dyDescent="0.25">
      <c r="A21" s="20" t="s">
        <v>757</v>
      </c>
      <c r="B21">
        <v>0.96499999999999997</v>
      </c>
      <c r="C21">
        <v>0.39792746113989602</v>
      </c>
      <c r="D21">
        <v>0.122279792746114</v>
      </c>
      <c r="E21">
        <v>0.73056994818652798</v>
      </c>
      <c r="F21">
        <v>0.39378238341968902</v>
      </c>
      <c r="G21">
        <v>2.59067357512953E-2</v>
      </c>
      <c r="H21">
        <v>0.40621761658031103</v>
      </c>
      <c r="I21">
        <v>0.26528497409326401</v>
      </c>
      <c r="J21">
        <v>0.50051813471502604</v>
      </c>
      <c r="K21">
        <v>0.5</v>
      </c>
      <c r="L21">
        <v>4</v>
      </c>
    </row>
    <row r="22" spans="1:12" x14ac:dyDescent="0.25">
      <c r="A22" s="20" t="s">
        <v>758</v>
      </c>
      <c r="B22">
        <v>4.2333333333333298</v>
      </c>
      <c r="C22">
        <v>0.82909832304338305</v>
      </c>
      <c r="D22">
        <v>0.157577257471857</v>
      </c>
      <c r="E22">
        <v>0.92751378092612002</v>
      </c>
      <c r="F22">
        <v>0.48696513042783601</v>
      </c>
      <c r="G22">
        <v>6.9011145088078096E-2</v>
      </c>
      <c r="H22">
        <v>0.76192205587620898</v>
      </c>
      <c r="I22">
        <v>0.227519998106363</v>
      </c>
      <c r="J22">
        <v>0.83695503311123898</v>
      </c>
      <c r="K22">
        <v>1</v>
      </c>
      <c r="L22">
        <v>5</v>
      </c>
    </row>
    <row r="23" spans="1:12" x14ac:dyDescent="0.25">
      <c r="A23" s="20" t="s">
        <v>759</v>
      </c>
      <c r="B23">
        <v>0.622</v>
      </c>
      <c r="C23">
        <v>0.75384495641344995</v>
      </c>
      <c r="D23">
        <v>0.17866334578663301</v>
      </c>
      <c r="E23">
        <v>0.84961602324616003</v>
      </c>
      <c r="F23">
        <v>0.484941884599419</v>
      </c>
      <c r="G23">
        <v>7.5975508509755096E-2</v>
      </c>
      <c r="H23">
        <v>0.79675695309257</v>
      </c>
      <c r="I23">
        <v>0.24044728102947299</v>
      </c>
      <c r="J23">
        <v>0.74916977999169798</v>
      </c>
      <c r="K23">
        <v>1.5</v>
      </c>
      <c r="L23">
        <v>5</v>
      </c>
    </row>
    <row r="24" spans="1:12" x14ac:dyDescent="0.25">
      <c r="A24" s="20" t="s">
        <v>760</v>
      </c>
      <c r="B24">
        <v>0.7722</v>
      </c>
      <c r="C24">
        <v>0.82329018545384802</v>
      </c>
      <c r="D24">
        <v>0.16427237563087899</v>
      </c>
      <c r="E24">
        <v>0.936190534254291</v>
      </c>
      <c r="F24">
        <v>0.52795402142868697</v>
      </c>
      <c r="G24">
        <v>7.9850844883688807E-2</v>
      </c>
      <c r="H24">
        <v>0.81175125279490201</v>
      </c>
      <c r="I24">
        <v>0.26419506335804699</v>
      </c>
      <c r="J24">
        <v>0.78363433692166296</v>
      </c>
      <c r="K24">
        <v>1.4</v>
      </c>
      <c r="L24">
        <v>5</v>
      </c>
    </row>
    <row r="25" spans="1:12" x14ac:dyDescent="0.25">
      <c r="A25" s="20" t="s">
        <v>761</v>
      </c>
      <c r="B25">
        <v>0.65649999999999997</v>
      </c>
      <c r="C25">
        <v>0.82712511272882805</v>
      </c>
      <c r="D25">
        <v>0.18018482879163999</v>
      </c>
      <c r="E25">
        <v>0.92571402672021896</v>
      </c>
      <c r="F25">
        <v>0.51919179241160696</v>
      </c>
      <c r="G25">
        <v>7.8644046523303507E-2</v>
      </c>
      <c r="H25">
        <v>0.82547950427207395</v>
      </c>
      <c r="I25">
        <v>0.276141466543943</v>
      </c>
      <c r="J25">
        <v>0.81194623415985601</v>
      </c>
      <c r="K25">
        <v>1.5</v>
      </c>
      <c r="L25">
        <v>5</v>
      </c>
    </row>
    <row r="26" spans="1:12" x14ac:dyDescent="0.25">
      <c r="A26" s="20" t="s">
        <v>762</v>
      </c>
      <c r="B26">
        <v>0.78100000000000003</v>
      </c>
      <c r="C26">
        <v>0.71062740076824604</v>
      </c>
      <c r="D26">
        <v>0.152368758002561</v>
      </c>
      <c r="E26">
        <v>0.82842509603073</v>
      </c>
      <c r="F26">
        <v>0.40845070422535201</v>
      </c>
      <c r="G26">
        <v>4.9935979513444299E-2</v>
      </c>
      <c r="H26">
        <v>0.676056338028169</v>
      </c>
      <c r="I26">
        <v>0.18950064020486601</v>
      </c>
      <c r="J26">
        <v>0.781049935979513</v>
      </c>
      <c r="K26">
        <v>1.5</v>
      </c>
      <c r="L26">
        <v>5</v>
      </c>
    </row>
    <row r="27" spans="1:12" x14ac:dyDescent="0.25">
      <c r="A27" s="20" t="s">
        <v>763</v>
      </c>
      <c r="B27">
        <v>1.5</v>
      </c>
      <c r="C27">
        <v>0.40411099691675201</v>
      </c>
      <c r="D27">
        <v>0.14686983332588599</v>
      </c>
      <c r="E27">
        <v>0.68678225121765901</v>
      </c>
      <c r="F27">
        <v>0.35705572188212198</v>
      </c>
      <c r="G27">
        <v>6.4902363823227102E-2</v>
      </c>
      <c r="H27">
        <v>0.72862951874525195</v>
      </c>
      <c r="I27">
        <v>0.16105724116359099</v>
      </c>
      <c r="J27">
        <v>0.69560748916394799</v>
      </c>
      <c r="K27">
        <v>2.5</v>
      </c>
      <c r="L27">
        <v>6</v>
      </c>
    </row>
    <row r="28" spans="1:12" x14ac:dyDescent="0.25">
      <c r="A28" s="20" t="s">
        <v>764</v>
      </c>
      <c r="B28">
        <v>1.38</v>
      </c>
      <c r="C28">
        <v>0.66956521739130404</v>
      </c>
      <c r="D28">
        <v>0.131159420289855</v>
      </c>
      <c r="E28">
        <v>0.71014492753623204</v>
      </c>
      <c r="F28">
        <v>0.64275362318840601</v>
      </c>
      <c r="G28">
        <v>0.104347826086957</v>
      </c>
      <c r="H28">
        <v>0.51449275362318803</v>
      </c>
      <c r="I28">
        <v>7.7536231884058004E-2</v>
      </c>
      <c r="J28">
        <v>0.73188405797101497</v>
      </c>
      <c r="K28">
        <v>2.5</v>
      </c>
      <c r="L28">
        <v>5</v>
      </c>
    </row>
    <row r="29" spans="1:12" x14ac:dyDescent="0.25">
      <c r="A29" s="20" t="s">
        <v>766</v>
      </c>
      <c r="B29">
        <v>0.71</v>
      </c>
      <c r="C29">
        <v>0.60299999999999998</v>
      </c>
      <c r="D29">
        <v>0.154</v>
      </c>
      <c r="E29">
        <v>0.77183098591549304</v>
      </c>
      <c r="F29">
        <v>0.370422535211268</v>
      </c>
      <c r="G29">
        <v>5.7746478873239401E-2</v>
      </c>
      <c r="H29">
        <v>0.485915492957746</v>
      </c>
      <c r="I29">
        <v>5.4929577464788701E-2</v>
      </c>
      <c r="J29">
        <v>0.41971830985915498</v>
      </c>
      <c r="K29">
        <v>0.5</v>
      </c>
      <c r="L29">
        <v>1</v>
      </c>
    </row>
    <row r="30" spans="1:12" x14ac:dyDescent="0.25">
      <c r="A30" s="20" t="s">
        <v>767</v>
      </c>
      <c r="B30">
        <v>1.0169999999999999</v>
      </c>
      <c r="C30">
        <v>0.42713515982036698</v>
      </c>
      <c r="D30">
        <v>0.160343185974757</v>
      </c>
      <c r="E30">
        <v>0.811835330028298</v>
      </c>
      <c r="F30">
        <v>0.33606630124449799</v>
      </c>
      <c r="G30">
        <v>4.17690806425123E-2</v>
      </c>
      <c r="H30">
        <v>0.77304404723963105</v>
      </c>
      <c r="I30">
        <v>0.118875033737407</v>
      </c>
      <c r="J30">
        <v>0.80759661751878897</v>
      </c>
      <c r="K30">
        <v>0.41666666666666702</v>
      </c>
      <c r="L30">
        <v>6</v>
      </c>
    </row>
    <row r="31" spans="1:12" x14ac:dyDescent="0.25">
      <c r="A31" s="20" t="s">
        <v>768</v>
      </c>
      <c r="B31">
        <v>3.0150000000000001</v>
      </c>
      <c r="C31">
        <v>0.40165070190218</v>
      </c>
      <c r="D31">
        <v>8.8883278433555105E-2</v>
      </c>
      <c r="E31">
        <v>0.66628490785400796</v>
      </c>
      <c r="F31">
        <v>0.37231703218790502</v>
      </c>
      <c r="G31">
        <v>5.2806953929003399E-2</v>
      </c>
      <c r="H31">
        <v>0.68460262714526199</v>
      </c>
      <c r="I31">
        <v>7.5390965390777206E-2</v>
      </c>
      <c r="J31">
        <v>0.92308115426927295</v>
      </c>
      <c r="K31">
        <v>0</v>
      </c>
      <c r="L31">
        <v>6</v>
      </c>
    </row>
    <row r="32" spans="1:12" x14ac:dyDescent="0.25">
      <c r="A32" s="20" t="s">
        <v>769</v>
      </c>
      <c r="B32">
        <v>1.1565000000000001</v>
      </c>
      <c r="C32">
        <v>0.429367301231803</v>
      </c>
      <c r="D32">
        <v>0.14933520495875599</v>
      </c>
      <c r="E32">
        <v>0.74509486932794999</v>
      </c>
      <c r="F32">
        <v>0.38049303660710099</v>
      </c>
      <c r="G32">
        <v>5.9206583284702602E-2</v>
      </c>
      <c r="H32">
        <v>0.74359967193981402</v>
      </c>
      <c r="I32">
        <v>9.2957746478873296E-2</v>
      </c>
      <c r="J32">
        <v>0.74630143684052797</v>
      </c>
      <c r="K32">
        <v>0.25</v>
      </c>
      <c r="L32">
        <v>6</v>
      </c>
    </row>
    <row r="33" spans="1:12" x14ac:dyDescent="0.25">
      <c r="A33" s="20" t="s">
        <v>770</v>
      </c>
      <c r="B33">
        <v>2.5099999999999998</v>
      </c>
      <c r="C33">
        <v>0.37887709137709102</v>
      </c>
      <c r="D33">
        <v>0.10393018018018001</v>
      </c>
      <c r="E33">
        <v>0.64536679536679498</v>
      </c>
      <c r="F33">
        <v>0.35148005148005101</v>
      </c>
      <c r="G33">
        <v>5.95511583011583E-2</v>
      </c>
      <c r="H33">
        <v>0.69824646074646102</v>
      </c>
      <c r="I33">
        <v>7.7442084942084904E-2</v>
      </c>
      <c r="J33">
        <v>0.89004182754182704</v>
      </c>
      <c r="K33">
        <v>0.5</v>
      </c>
      <c r="L33">
        <v>6</v>
      </c>
    </row>
    <row r="34" spans="1:12" x14ac:dyDescent="0.25">
      <c r="A34" s="20" t="s">
        <v>771</v>
      </c>
      <c r="B34">
        <v>1.675</v>
      </c>
      <c r="C34">
        <v>0.371903334047262</v>
      </c>
      <c r="D34">
        <v>0.129770828871279</v>
      </c>
      <c r="E34">
        <v>0.70461197972442302</v>
      </c>
      <c r="F34">
        <v>0.35806739487399197</v>
      </c>
      <c r="G34">
        <v>5.1652745056043399E-2</v>
      </c>
      <c r="H34">
        <v>0.775665738559292</v>
      </c>
      <c r="I34">
        <v>0.10002855714999601</v>
      </c>
      <c r="J34">
        <v>0.80393731705575799</v>
      </c>
      <c r="K34">
        <v>0.5</v>
      </c>
      <c r="L34">
        <v>6</v>
      </c>
    </row>
    <row r="35" spans="1:12" x14ac:dyDescent="0.25">
      <c r="A35" s="20" t="s">
        <v>772</v>
      </c>
      <c r="B35">
        <v>1.17333333333333</v>
      </c>
      <c r="C35">
        <v>0.41291714426715198</v>
      </c>
      <c r="D35">
        <v>0.14589833169317301</v>
      </c>
      <c r="E35">
        <v>0.74866282258040995</v>
      </c>
      <c r="F35">
        <v>0.39665629769508698</v>
      </c>
      <c r="G35">
        <v>5.9807034852466703E-2</v>
      </c>
      <c r="H35">
        <v>0.73371348045299201</v>
      </c>
      <c r="I35">
        <v>0.12026932301924199</v>
      </c>
      <c r="J35">
        <v>0.75323629156683303</v>
      </c>
      <c r="K35">
        <v>0.5</v>
      </c>
      <c r="L35">
        <v>6</v>
      </c>
    </row>
    <row r="36" spans="1:12" x14ac:dyDescent="0.25">
      <c r="A36" s="20" t="s">
        <v>773</v>
      </c>
      <c r="B36">
        <v>1.2</v>
      </c>
      <c r="C36">
        <v>0.44083333333333302</v>
      </c>
      <c r="D36">
        <v>0.130833333333333</v>
      </c>
      <c r="E36">
        <v>0.80333333333333301</v>
      </c>
      <c r="F36">
        <v>0.4</v>
      </c>
      <c r="G36">
        <v>6.3333333333333297E-2</v>
      </c>
      <c r="H36">
        <v>0.75166666666666704</v>
      </c>
      <c r="I36">
        <v>0.108333333333333</v>
      </c>
      <c r="J36">
        <v>0.78416666666666701</v>
      </c>
      <c r="K36">
        <v>0.5</v>
      </c>
      <c r="L36">
        <v>6</v>
      </c>
    </row>
    <row r="37" spans="1:12" x14ac:dyDescent="0.25">
      <c r="A37" s="20" t="s">
        <v>774</v>
      </c>
      <c r="B37">
        <v>0.88700000000000001</v>
      </c>
      <c r="C37">
        <v>0.42502818489289701</v>
      </c>
      <c r="D37">
        <v>0.190529875986471</v>
      </c>
      <c r="E37">
        <v>0.82187147688838802</v>
      </c>
      <c r="F37">
        <v>0.43291995490417101</v>
      </c>
      <c r="G37">
        <v>8.7936865839909797E-2</v>
      </c>
      <c r="H37">
        <v>0.80496054114994398</v>
      </c>
      <c r="I37">
        <v>5.8624577226606502E-2</v>
      </c>
      <c r="J37">
        <v>0.72266065388951495</v>
      </c>
      <c r="K37">
        <v>0</v>
      </c>
      <c r="L37">
        <v>6</v>
      </c>
    </row>
    <row r="38" spans="1:12" x14ac:dyDescent="0.25">
      <c r="A38" s="20" t="s">
        <v>775</v>
      </c>
      <c r="B38">
        <v>2.7050000000000001</v>
      </c>
      <c r="C38">
        <v>0.33031843651769799</v>
      </c>
      <c r="D38">
        <v>0.102052070520705</v>
      </c>
      <c r="E38">
        <v>0.58407134071340705</v>
      </c>
      <c r="F38">
        <v>0.34767254339210102</v>
      </c>
      <c r="G38">
        <v>4.3416700833675E-2</v>
      </c>
      <c r="H38">
        <v>0.54902282356156895</v>
      </c>
      <c r="I38">
        <v>6.5989476561432295E-2</v>
      </c>
      <c r="J38">
        <v>0.54716413830805</v>
      </c>
      <c r="K38">
        <v>0.5</v>
      </c>
      <c r="L38">
        <v>4</v>
      </c>
    </row>
    <row r="39" spans="1:12" x14ac:dyDescent="0.25">
      <c r="A39" s="20" t="s">
        <v>776</v>
      </c>
      <c r="B39">
        <v>0.54400000000000004</v>
      </c>
      <c r="C39">
        <v>0.75367647058823495</v>
      </c>
      <c r="D39">
        <v>0.13602941176470601</v>
      </c>
      <c r="E39">
        <v>0.91176470588235303</v>
      </c>
      <c r="F39">
        <v>0.46139705882352899</v>
      </c>
      <c r="G39">
        <v>6.4338235294117696E-2</v>
      </c>
      <c r="H39">
        <v>0.5</v>
      </c>
      <c r="I39">
        <v>0.158088235294118</v>
      </c>
      <c r="J39">
        <v>0.625</v>
      </c>
      <c r="K39">
        <v>2</v>
      </c>
      <c r="L39">
        <v>4</v>
      </c>
    </row>
    <row r="40" spans="1:12" x14ac:dyDescent="0.25">
      <c r="A40" s="20" t="s">
        <v>777</v>
      </c>
      <c r="B40">
        <v>6.9233333333333302</v>
      </c>
      <c r="C40">
        <v>0.39723339360842203</v>
      </c>
      <c r="D40">
        <v>0.108494500798148</v>
      </c>
      <c r="E40">
        <v>0.59727251625886701</v>
      </c>
      <c r="F40">
        <v>0.32944304148152898</v>
      </c>
      <c r="G40">
        <v>6.23860410613599E-2</v>
      </c>
      <c r="H40">
        <v>0.84682465766600901</v>
      </c>
      <c r="I40">
        <v>2.35910878112713E-2</v>
      </c>
      <c r="J40">
        <v>0.75630493838146595</v>
      </c>
      <c r="K40">
        <v>0</v>
      </c>
      <c r="L40">
        <v>6</v>
      </c>
    </row>
    <row r="41" spans="1:12" x14ac:dyDescent="0.25">
      <c r="A41" s="20" t="s">
        <v>778</v>
      </c>
      <c r="B41">
        <v>1.04</v>
      </c>
      <c r="C41">
        <v>0.68269230769230804</v>
      </c>
      <c r="D41">
        <v>0.134615384615385</v>
      </c>
      <c r="E41">
        <v>0.867307692307692</v>
      </c>
      <c r="F41">
        <v>0.52692307692307705</v>
      </c>
      <c r="G41">
        <v>0.12596153846153799</v>
      </c>
      <c r="H41">
        <v>0.62692307692307703</v>
      </c>
      <c r="I41">
        <v>7.1153846153846206E-2</v>
      </c>
      <c r="J41">
        <v>0.632692307692308</v>
      </c>
      <c r="K41">
        <v>0.5</v>
      </c>
      <c r="L41">
        <v>6</v>
      </c>
    </row>
    <row r="42" spans="1:12" x14ac:dyDescent="0.25">
      <c r="A42" s="20" t="s">
        <v>779</v>
      </c>
      <c r="B42">
        <v>1.7975000000000001</v>
      </c>
      <c r="C42">
        <v>0.45121865065347899</v>
      </c>
      <c r="D42">
        <v>0.10579418344519</v>
      </c>
      <c r="E42">
        <v>0.63919698575297301</v>
      </c>
      <c r="F42">
        <v>0.39009772754032701</v>
      </c>
      <c r="G42">
        <v>7.8224420110679399E-2</v>
      </c>
      <c r="H42">
        <v>0.705592841163311</v>
      </c>
      <c r="I42">
        <v>0</v>
      </c>
      <c r="J42">
        <v>0.69865771812080502</v>
      </c>
      <c r="K42">
        <v>0.75</v>
      </c>
      <c r="L42">
        <v>6</v>
      </c>
    </row>
    <row r="43" spans="1:12" x14ac:dyDescent="0.25">
      <c r="A43" s="20" t="s">
        <v>780</v>
      </c>
      <c r="B43">
        <v>0.73899999999999999</v>
      </c>
      <c r="C43">
        <v>0.54533152909336902</v>
      </c>
      <c r="D43">
        <v>0.15426251691474999</v>
      </c>
      <c r="E43">
        <v>0.75507442489851195</v>
      </c>
      <c r="F43">
        <v>0.43572395128552099</v>
      </c>
      <c r="G43">
        <v>0.106901217861976</v>
      </c>
      <c r="H43">
        <v>0.77672530446549404</v>
      </c>
      <c r="I43">
        <v>0</v>
      </c>
      <c r="J43">
        <v>0.62922868741542604</v>
      </c>
      <c r="K43">
        <v>1</v>
      </c>
      <c r="L43">
        <v>6</v>
      </c>
    </row>
    <row r="44" spans="1:12" x14ac:dyDescent="0.25">
      <c r="A44" s="20" t="s">
        <v>781</v>
      </c>
      <c r="B44">
        <v>0.52600000000000002</v>
      </c>
      <c r="C44">
        <v>0.64448669201520903</v>
      </c>
      <c r="D44">
        <v>0.184410646387833</v>
      </c>
      <c r="E44">
        <v>0.844106463878327</v>
      </c>
      <c r="F44">
        <v>0.48098859315589398</v>
      </c>
      <c r="G44">
        <v>0.100760456273764</v>
      </c>
      <c r="H44">
        <v>0.84790874524714799</v>
      </c>
      <c r="I44">
        <v>0</v>
      </c>
      <c r="J44">
        <v>0.66730038022813698</v>
      </c>
      <c r="K44">
        <v>0</v>
      </c>
      <c r="L44">
        <v>6</v>
      </c>
    </row>
    <row r="45" spans="1:12" x14ac:dyDescent="0.25">
      <c r="A45" s="20" t="s">
        <v>782</v>
      </c>
      <c r="B45">
        <v>1.24</v>
      </c>
      <c r="C45">
        <v>0.54897415663839</v>
      </c>
      <c r="D45">
        <v>0.14228644703097301</v>
      </c>
      <c r="E45">
        <v>0.68730190044058603</v>
      </c>
      <c r="F45">
        <v>0.40722364700466901</v>
      </c>
      <c r="G45">
        <v>7.8342210823962602E-2</v>
      </c>
      <c r="H45">
        <v>0.85398829486420702</v>
      </c>
      <c r="I45">
        <v>4.3332018149536397E-2</v>
      </c>
      <c r="J45">
        <v>0.69798119287170401</v>
      </c>
      <c r="K45">
        <v>0.25</v>
      </c>
      <c r="L45">
        <v>6</v>
      </c>
    </row>
    <row r="46" spans="1:12" x14ac:dyDescent="0.25">
      <c r="A46" s="20" t="s">
        <v>783</v>
      </c>
      <c r="B46">
        <v>1.21</v>
      </c>
      <c r="C46">
        <v>0.51818181818181797</v>
      </c>
      <c r="D46">
        <v>0.159504132231405</v>
      </c>
      <c r="E46">
        <v>0.63223140495867802</v>
      </c>
      <c r="F46">
        <v>0.35537190082644599</v>
      </c>
      <c r="G46">
        <v>4.9586776859504099E-2</v>
      </c>
      <c r="H46">
        <v>0.82561983471074396</v>
      </c>
      <c r="I46">
        <v>0.2</v>
      </c>
      <c r="J46">
        <v>0.68925619834710705</v>
      </c>
      <c r="K46">
        <v>0</v>
      </c>
      <c r="L46">
        <v>6</v>
      </c>
    </row>
    <row r="47" spans="1:12" x14ac:dyDescent="0.25">
      <c r="A47" s="20" t="s">
        <v>784</v>
      </c>
      <c r="B47">
        <v>0.43049999999999999</v>
      </c>
      <c r="C47">
        <v>0.54189342403628105</v>
      </c>
      <c r="D47">
        <v>0.181179138321995</v>
      </c>
      <c r="E47">
        <v>1.0252267573696101</v>
      </c>
      <c r="F47">
        <v>0.42568027210884402</v>
      </c>
      <c r="G47">
        <v>6.9784580498866197E-2</v>
      </c>
      <c r="H47">
        <v>0.93877551020408201</v>
      </c>
      <c r="I47">
        <v>0.14444444444444399</v>
      </c>
      <c r="J47">
        <v>0.74614512471655303</v>
      </c>
      <c r="K47">
        <v>0</v>
      </c>
      <c r="L47">
        <v>6</v>
      </c>
    </row>
    <row r="48" spans="1:12" x14ac:dyDescent="0.25">
      <c r="A48" s="20" t="s">
        <v>785</v>
      </c>
      <c r="B48">
        <v>0.82150000000000001</v>
      </c>
      <c r="C48">
        <v>0.958283671036949</v>
      </c>
      <c r="D48">
        <v>0.184903847864373</v>
      </c>
      <c r="E48">
        <v>1.03819401206127</v>
      </c>
      <c r="F48">
        <v>0.54800120375476602</v>
      </c>
      <c r="G48">
        <v>0.112325737225671</v>
      </c>
      <c r="H48">
        <v>0.73927961503566797</v>
      </c>
      <c r="I48">
        <v>0.27194109903403102</v>
      </c>
      <c r="J48">
        <v>0.81330905069408599</v>
      </c>
      <c r="K48">
        <v>3</v>
      </c>
      <c r="L48">
        <v>5</v>
      </c>
    </row>
    <row r="49" spans="1:12" x14ac:dyDescent="0.25">
      <c r="A49" s="20" t="s">
        <v>786</v>
      </c>
      <c r="B49">
        <v>1.2549999999999999</v>
      </c>
      <c r="C49">
        <v>1.0941830896376299</v>
      </c>
      <c r="D49">
        <v>0.143852511125238</v>
      </c>
      <c r="E49">
        <v>1.04275270184361</v>
      </c>
      <c r="F49">
        <v>0.59941195168467898</v>
      </c>
      <c r="G49">
        <v>7.3372536554354703E-2</v>
      </c>
      <c r="H49">
        <v>0.64692943420216098</v>
      </c>
      <c r="I49">
        <v>0.33071519389701198</v>
      </c>
      <c r="J49">
        <v>0.83762237762237801</v>
      </c>
      <c r="K49">
        <v>3</v>
      </c>
      <c r="L49">
        <v>5</v>
      </c>
    </row>
    <row r="50" spans="1:12" x14ac:dyDescent="0.25">
      <c r="A50" s="20" t="s">
        <v>787</v>
      </c>
      <c r="B50">
        <v>0.505</v>
      </c>
      <c r="C50">
        <v>0.94851485148514803</v>
      </c>
      <c r="D50">
        <v>0.21584158415841601</v>
      </c>
      <c r="E50">
        <v>1.0336633663366299</v>
      </c>
      <c r="F50">
        <v>0.61584158415841594</v>
      </c>
      <c r="G50">
        <v>8.9108910891089105E-2</v>
      </c>
      <c r="H50">
        <v>0.77623762376237604</v>
      </c>
      <c r="I50">
        <v>0.15049504950494999</v>
      </c>
      <c r="J50">
        <v>0.88316831683168295</v>
      </c>
      <c r="K50">
        <v>3</v>
      </c>
      <c r="L50">
        <v>5</v>
      </c>
    </row>
    <row r="51" spans="1:12" x14ac:dyDescent="0.25">
      <c r="A51" s="20" t="s">
        <v>788</v>
      </c>
      <c r="B51">
        <v>1.7649999999999999</v>
      </c>
      <c r="C51">
        <v>1.42248263888889</v>
      </c>
      <c r="D51">
        <v>0.40268923611111102</v>
      </c>
      <c r="E51">
        <v>1.69152777777778</v>
      </c>
      <c r="F51">
        <v>0.87124999999999997</v>
      </c>
      <c r="G51">
        <v>0.14913541666666699</v>
      </c>
      <c r="H51">
        <v>1.10380208333333</v>
      </c>
      <c r="I51">
        <v>0.32306770833333298</v>
      </c>
      <c r="J51">
        <v>1.17505208333333</v>
      </c>
      <c r="K51">
        <v>3</v>
      </c>
      <c r="L51">
        <v>5</v>
      </c>
    </row>
    <row r="52" spans="1:12" x14ac:dyDescent="0.25">
      <c r="A52" s="20" t="s">
        <v>789</v>
      </c>
      <c r="B52">
        <v>3.1949999999999998</v>
      </c>
      <c r="C52">
        <v>1.05376328268841</v>
      </c>
      <c r="D52">
        <v>0.192388935299623</v>
      </c>
      <c r="E52">
        <v>1.0666784521321</v>
      </c>
      <c r="F52">
        <v>0.61925513792252795</v>
      </c>
      <c r="G52">
        <v>0.11673488726642001</v>
      </c>
      <c r="H52">
        <v>0.80375712372974495</v>
      </c>
      <c r="I52">
        <v>0.315976574023213</v>
      </c>
      <c r="J52">
        <v>0.85706888719775798</v>
      </c>
      <c r="K52">
        <v>3</v>
      </c>
      <c r="L52">
        <v>5</v>
      </c>
    </row>
    <row r="53" spans="1:12" x14ac:dyDescent="0.25">
      <c r="A53" s="20" t="s">
        <v>790</v>
      </c>
      <c r="B53">
        <v>3.3250000000000002</v>
      </c>
      <c r="C53">
        <v>0.86750452898550701</v>
      </c>
      <c r="D53">
        <v>0.17094655797101399</v>
      </c>
      <c r="E53">
        <v>0.94155344202898505</v>
      </c>
      <c r="F53">
        <v>0.480321557971015</v>
      </c>
      <c r="G53">
        <v>9.3496376811594201E-2</v>
      </c>
      <c r="H53">
        <v>0.61471920289855098</v>
      </c>
      <c r="I53">
        <v>0.18771286231884099</v>
      </c>
      <c r="J53">
        <v>0.74993206521739098</v>
      </c>
      <c r="K53">
        <v>3</v>
      </c>
      <c r="L53">
        <v>5</v>
      </c>
    </row>
    <row r="54" spans="1:12" x14ac:dyDescent="0.25">
      <c r="A54" s="20" t="s">
        <v>791</v>
      </c>
      <c r="B54">
        <v>0.58499999999999996</v>
      </c>
      <c r="C54">
        <v>0.94752120136728601</v>
      </c>
      <c r="D54">
        <v>0.200592253093656</v>
      </c>
      <c r="E54">
        <v>1.09582606758802</v>
      </c>
      <c r="F54">
        <v>0.55171382200834296</v>
      </c>
      <c r="G54">
        <v>8.5006670293577294E-2</v>
      </c>
      <c r="H54">
        <v>0.76260434997799798</v>
      </c>
      <c r="I54">
        <v>0.25580034367262999</v>
      </c>
      <c r="J54">
        <v>0.75318189030219695</v>
      </c>
      <c r="K54">
        <v>3</v>
      </c>
      <c r="L54">
        <v>5</v>
      </c>
    </row>
    <row r="55" spans="1:12" x14ac:dyDescent="0.25">
      <c r="A55" s="20" t="s">
        <v>792</v>
      </c>
      <c r="B55">
        <v>1.0900000000000001</v>
      </c>
      <c r="C55">
        <v>1.0095238095238099</v>
      </c>
      <c r="D55">
        <v>0.15471133586177799</v>
      </c>
      <c r="E55">
        <v>0.91017699115044204</v>
      </c>
      <c r="F55">
        <v>0.43528445006321098</v>
      </c>
      <c r="G55">
        <v>5.57648546144121E-2</v>
      </c>
      <c r="H55">
        <v>0.67475769068689395</v>
      </c>
      <c r="I55">
        <v>0.24942688579856701</v>
      </c>
      <c r="J55">
        <v>0.84099873577749695</v>
      </c>
      <c r="K55">
        <v>3</v>
      </c>
      <c r="L55">
        <v>5</v>
      </c>
    </row>
    <row r="56" spans="1:12" x14ac:dyDescent="0.25">
      <c r="A56" s="20" t="s">
        <v>793</v>
      </c>
      <c r="B56">
        <v>0.70299999999999996</v>
      </c>
      <c r="C56">
        <v>0.95021337126600303</v>
      </c>
      <c r="D56">
        <v>0.21052631578947401</v>
      </c>
      <c r="E56">
        <v>1.0611664295874801</v>
      </c>
      <c r="F56">
        <v>0.50924608819345696</v>
      </c>
      <c r="G56">
        <v>5.5476529160739703E-2</v>
      </c>
      <c r="H56">
        <v>0.65433854907539102</v>
      </c>
      <c r="I56">
        <v>0.19061166429587501</v>
      </c>
      <c r="J56">
        <v>0.78378378378378399</v>
      </c>
      <c r="K56">
        <v>3</v>
      </c>
      <c r="L56">
        <v>5</v>
      </c>
    </row>
    <row r="57" spans="1:12" x14ac:dyDescent="0.25">
      <c r="A57" s="20" t="s">
        <v>794</v>
      </c>
      <c r="B57">
        <v>0.57850000000000001</v>
      </c>
      <c r="C57">
        <v>0.66134967153830104</v>
      </c>
      <c r="D57">
        <v>9.4958368080927502E-2</v>
      </c>
      <c r="E57">
        <v>0.87040014507616703</v>
      </c>
      <c r="F57">
        <v>0.46366580908128902</v>
      </c>
      <c r="G57">
        <v>7.3921605854772005E-2</v>
      </c>
      <c r="H57">
        <v>0.68373548850459898</v>
      </c>
      <c r="I57">
        <v>0.23599205110844701</v>
      </c>
      <c r="J57">
        <v>0.67467247531249297</v>
      </c>
      <c r="K57">
        <v>0.41666666666666702</v>
      </c>
      <c r="L57">
        <v>5</v>
      </c>
    </row>
    <row r="58" spans="1:12" x14ac:dyDescent="0.25">
      <c r="A58" s="20" t="s">
        <v>795</v>
      </c>
      <c r="B58">
        <v>0.71750000000000003</v>
      </c>
      <c r="C58">
        <v>0.75268763938426198</v>
      </c>
      <c r="D58">
        <v>0.11079154719444299</v>
      </c>
      <c r="E58">
        <v>0.92983192297829698</v>
      </c>
      <c r="F58">
        <v>0.47671942870907802</v>
      </c>
      <c r="G58">
        <v>5.9168861847370802E-2</v>
      </c>
      <c r="H58">
        <v>0.64199710935496701</v>
      </c>
      <c r="I58">
        <v>0.173467841574003</v>
      </c>
      <c r="J58">
        <v>0.61336651358680905</v>
      </c>
      <c r="K58">
        <v>1</v>
      </c>
      <c r="L58">
        <v>5</v>
      </c>
    </row>
    <row r="59" spans="1:12" x14ac:dyDescent="0.25">
      <c r="A59" s="20" t="s">
        <v>796</v>
      </c>
      <c r="B59">
        <v>0.47199999999999998</v>
      </c>
      <c r="C59">
        <v>0.68727861188528305</v>
      </c>
      <c r="D59">
        <v>0.11505888699092</v>
      </c>
      <c r="E59">
        <v>0.95939494740627496</v>
      </c>
      <c r="F59">
        <v>0.43017621145374502</v>
      </c>
      <c r="G59">
        <v>9.4295603704036696E-2</v>
      </c>
      <c r="H59">
        <v>0.72114537444933902</v>
      </c>
      <c r="I59">
        <v>0.24625101141778299</v>
      </c>
      <c r="J59">
        <v>0.62011148071563404</v>
      </c>
      <c r="K59">
        <v>0</v>
      </c>
      <c r="L59">
        <v>5</v>
      </c>
    </row>
    <row r="60" spans="1:12" x14ac:dyDescent="0.25">
      <c r="A60" s="20" t="s">
        <v>797</v>
      </c>
      <c r="B60">
        <v>0.41649999999999998</v>
      </c>
      <c r="C60">
        <v>0.66752815427254997</v>
      </c>
      <c r="D60">
        <v>0.14496380582615101</v>
      </c>
      <c r="E60">
        <v>0.93339161043608398</v>
      </c>
      <c r="F60">
        <v>0.48065453567377298</v>
      </c>
      <c r="G60">
        <v>7.7063184853410696E-2</v>
      </c>
      <c r="H60">
        <v>0.67241933786296504</v>
      </c>
      <c r="I60">
        <v>0</v>
      </c>
      <c r="J60">
        <v>0.57943130123609798</v>
      </c>
      <c r="K60">
        <v>0.5</v>
      </c>
      <c r="L60">
        <v>5</v>
      </c>
    </row>
    <row r="61" spans="1:12" x14ac:dyDescent="0.25">
      <c r="A61" s="20" t="s">
        <v>798</v>
      </c>
      <c r="B61">
        <v>0.40275</v>
      </c>
      <c r="C61">
        <v>0.688006619852499</v>
      </c>
      <c r="D61">
        <v>0.463049405867968</v>
      </c>
      <c r="E61">
        <v>0.99040460977904898</v>
      </c>
      <c r="F61">
        <v>0.48544280795031503</v>
      </c>
      <c r="G61">
        <v>7.9471800128950096E-2</v>
      </c>
      <c r="H61">
        <v>0.69691251206442595</v>
      </c>
      <c r="I61">
        <v>7.7605321507760505E-2</v>
      </c>
      <c r="J61">
        <v>0.63124457314869997</v>
      </c>
      <c r="K61">
        <v>0.5</v>
      </c>
      <c r="L61">
        <v>5</v>
      </c>
    </row>
    <row r="62" spans="1:12" x14ac:dyDescent="0.25">
      <c r="A62" s="20" t="s">
        <v>799</v>
      </c>
      <c r="B62">
        <v>0.73199999999999998</v>
      </c>
      <c r="C62">
        <v>0.65030695483979495</v>
      </c>
      <c r="D62">
        <v>8.7550808734897498E-2</v>
      </c>
      <c r="E62">
        <v>0.890359655762061</v>
      </c>
      <c r="F62">
        <v>0.43487231239312601</v>
      </c>
      <c r="G62">
        <v>7.8986908866649899E-2</v>
      </c>
      <c r="H62">
        <v>0.60008690045692803</v>
      </c>
      <c r="I62">
        <v>0.17378970089423401</v>
      </c>
      <c r="J62">
        <v>0.67725296442687699</v>
      </c>
      <c r="K62">
        <v>0.5</v>
      </c>
      <c r="L62">
        <v>5</v>
      </c>
    </row>
    <row r="63" spans="1:12" x14ac:dyDescent="0.25">
      <c r="A63" s="20" t="s">
        <v>800</v>
      </c>
      <c r="B63">
        <v>3.4750000000000001</v>
      </c>
      <c r="C63">
        <v>0.81145657008198102</v>
      </c>
      <c r="D63">
        <v>0.121657290318298</v>
      </c>
      <c r="E63">
        <v>0.94771233695111001</v>
      </c>
      <c r="F63">
        <v>0.52737395864449499</v>
      </c>
      <c r="G63">
        <v>6.2212486308871898E-2</v>
      </c>
      <c r="H63">
        <v>0.72421919081283803</v>
      </c>
      <c r="I63">
        <v>0.21272777058647799</v>
      </c>
      <c r="J63">
        <v>0.66104085764545795</v>
      </c>
      <c r="K63">
        <v>1.5</v>
      </c>
      <c r="L63">
        <v>5</v>
      </c>
    </row>
    <row r="64" spans="1:12" x14ac:dyDescent="0.25">
      <c r="A64" s="20" t="s">
        <v>801</v>
      </c>
      <c r="B64">
        <v>0.77200000000000002</v>
      </c>
      <c r="C64">
        <v>0.63471502590673601</v>
      </c>
      <c r="D64">
        <v>0.10880829015544</v>
      </c>
      <c r="E64">
        <v>0.83808290155440401</v>
      </c>
      <c r="F64">
        <v>0.38471502590673601</v>
      </c>
      <c r="G64">
        <v>5.82901554404145E-2</v>
      </c>
      <c r="H64">
        <v>0.73704663212435195</v>
      </c>
      <c r="I64">
        <v>0.18652849740932601</v>
      </c>
      <c r="J64">
        <v>0.77849740932642497</v>
      </c>
      <c r="K64">
        <v>1.5</v>
      </c>
      <c r="L64">
        <v>5</v>
      </c>
    </row>
    <row r="65" spans="1:12" x14ac:dyDescent="0.25">
      <c r="A65" s="20" t="s">
        <v>802</v>
      </c>
      <c r="B65">
        <v>3.26</v>
      </c>
      <c r="C65">
        <v>0.40184049079754602</v>
      </c>
      <c r="D65">
        <v>0.17055214723926401</v>
      </c>
      <c r="E65">
        <v>0.619631901840491</v>
      </c>
      <c r="F65">
        <v>0.70245398773006096</v>
      </c>
      <c r="G65">
        <v>0.11564417177914101</v>
      </c>
      <c r="H65">
        <v>0.54907975460122704</v>
      </c>
      <c r="I65">
        <v>9.6012269938650294E-2</v>
      </c>
      <c r="J65">
        <v>0.64723926380368102</v>
      </c>
      <c r="K65">
        <v>2</v>
      </c>
      <c r="L65">
        <v>6</v>
      </c>
    </row>
    <row r="66" spans="1:12" x14ac:dyDescent="0.25">
      <c r="A66" s="20" t="s">
        <v>803</v>
      </c>
      <c r="B66">
        <v>8.1999999999999993</v>
      </c>
      <c r="C66">
        <v>0.34120625465375998</v>
      </c>
      <c r="D66">
        <v>0.161377513030529</v>
      </c>
      <c r="E66">
        <v>0.48078183172002997</v>
      </c>
      <c r="F66">
        <v>0.62773641102010402</v>
      </c>
      <c r="G66">
        <v>0.120201042442293</v>
      </c>
      <c r="H66">
        <v>0.59900223380491402</v>
      </c>
      <c r="I66">
        <v>2.7874162323157099E-2</v>
      </c>
      <c r="J66">
        <v>0.69035740878629903</v>
      </c>
      <c r="K66">
        <v>0.5</v>
      </c>
      <c r="L66">
        <v>6</v>
      </c>
    </row>
    <row r="67" spans="1:12" x14ac:dyDescent="0.25">
      <c r="A67" s="20" t="s">
        <v>804</v>
      </c>
      <c r="B67">
        <v>3.7050000000000001</v>
      </c>
      <c r="C67">
        <v>0.390512465373961</v>
      </c>
      <c r="D67">
        <v>0.17031855955678701</v>
      </c>
      <c r="E67">
        <v>0.55526315789473701</v>
      </c>
      <c r="F67">
        <v>0.60817174515235495</v>
      </c>
      <c r="G67">
        <v>8.1738227146814404E-2</v>
      </c>
      <c r="H67">
        <v>0.53781163434903001</v>
      </c>
      <c r="I67">
        <v>6.0824099722991701E-2</v>
      </c>
      <c r="J67">
        <v>0.640512465373961</v>
      </c>
      <c r="K67">
        <v>1.25</v>
      </c>
      <c r="L67">
        <v>6</v>
      </c>
    </row>
    <row r="68" spans="1:12" x14ac:dyDescent="0.25">
      <c r="A68" s="20" t="s">
        <v>805</v>
      </c>
      <c r="B68">
        <v>6.58</v>
      </c>
      <c r="C68">
        <v>0.32522796352583599</v>
      </c>
      <c r="D68">
        <v>0.151671732522796</v>
      </c>
      <c r="E68">
        <v>0.50151975683890604</v>
      </c>
      <c r="F68">
        <v>0.58966565349544098</v>
      </c>
      <c r="G68">
        <v>9.4376899696048594E-2</v>
      </c>
      <c r="H68">
        <v>0.66413373860182401</v>
      </c>
      <c r="I68">
        <v>4.1641337386018197E-2</v>
      </c>
      <c r="J68">
        <v>0.67933130699088096</v>
      </c>
      <c r="K68">
        <v>0.5</v>
      </c>
      <c r="L68">
        <v>6</v>
      </c>
    </row>
    <row r="69" spans="1:12" x14ac:dyDescent="0.25">
      <c r="A69" s="20" t="s">
        <v>806</v>
      </c>
      <c r="B69">
        <v>7.2</v>
      </c>
      <c r="C69">
        <v>0.39583333333333298</v>
      </c>
      <c r="D69">
        <v>0.131944444444444</v>
      </c>
      <c r="E69">
        <v>0.51666666666666705</v>
      </c>
      <c r="F69">
        <v>0.61388888888888904</v>
      </c>
      <c r="G69">
        <v>0.12583333333333299</v>
      </c>
      <c r="H69">
        <v>5.4166666666666703E-2</v>
      </c>
      <c r="I69">
        <v>0.105833333333333</v>
      </c>
      <c r="J69">
        <v>0.67361111111111105</v>
      </c>
      <c r="K69">
        <v>1</v>
      </c>
      <c r="L69">
        <v>6</v>
      </c>
    </row>
    <row r="70" spans="1:12" x14ac:dyDescent="0.25">
      <c r="A70" s="20" t="s">
        <v>807</v>
      </c>
      <c r="B70">
        <v>1.46</v>
      </c>
      <c r="C70">
        <v>0.59657534246575294</v>
      </c>
      <c r="D70">
        <v>0.16095890410958899</v>
      </c>
      <c r="E70">
        <v>0.77397260273972601</v>
      </c>
      <c r="F70">
        <v>0.39931506849315102</v>
      </c>
      <c r="G70">
        <v>6.6438356164383594E-2</v>
      </c>
      <c r="H70">
        <v>0.64452054794520497</v>
      </c>
      <c r="I70">
        <v>0.20890410958904099</v>
      </c>
      <c r="J70">
        <v>0.74657534246575397</v>
      </c>
      <c r="K70">
        <v>3</v>
      </c>
      <c r="L70">
        <v>6</v>
      </c>
    </row>
    <row r="71" spans="1:12" x14ac:dyDescent="0.25">
      <c r="A71" s="20" t="s">
        <v>808</v>
      </c>
      <c r="B71">
        <v>1.62666666666667</v>
      </c>
      <c r="C71">
        <v>0.57396163985873205</v>
      </c>
      <c r="D71">
        <v>0.14475509350601901</v>
      </c>
      <c r="E71">
        <v>0.75836128965795901</v>
      </c>
      <c r="F71">
        <v>0.394086163832298</v>
      </c>
      <c r="G71">
        <v>6.7917770757254206E-2</v>
      </c>
      <c r="H71">
        <v>0.66651573070581505</v>
      </c>
      <c r="I71">
        <v>0.19772040703427801</v>
      </c>
      <c r="J71">
        <v>0.76331115176616104</v>
      </c>
      <c r="K71">
        <v>3</v>
      </c>
      <c r="L71">
        <v>6</v>
      </c>
    </row>
    <row r="72" spans="1:12" x14ac:dyDescent="0.25">
      <c r="A72" s="20" t="s">
        <v>809</v>
      </c>
      <c r="B72">
        <v>1.59</v>
      </c>
      <c r="C72">
        <v>0.47861635220125798</v>
      </c>
      <c r="D72">
        <v>0.128930817610063</v>
      </c>
      <c r="E72">
        <v>0.69182389937106903</v>
      </c>
      <c r="F72">
        <v>0.36981132075471701</v>
      </c>
      <c r="G72">
        <v>5.1572327044025201E-2</v>
      </c>
      <c r="H72">
        <v>0.75471698113207497</v>
      </c>
      <c r="I72">
        <v>0.12767295597484299</v>
      </c>
      <c r="J72">
        <v>0.76100628930817604</v>
      </c>
      <c r="K72">
        <v>2</v>
      </c>
      <c r="L72">
        <v>6</v>
      </c>
    </row>
    <row r="73" spans="1:12" x14ac:dyDescent="0.25">
      <c r="A73" s="20" t="s">
        <v>810</v>
      </c>
      <c r="B73">
        <v>1.61</v>
      </c>
      <c r="C73">
        <v>0.54569431572443605</v>
      </c>
      <c r="D73">
        <v>0.12764905776954</v>
      </c>
      <c r="E73">
        <v>0.76822675316651201</v>
      </c>
      <c r="F73">
        <v>0.38713314797652099</v>
      </c>
      <c r="G73">
        <v>4.0454124189063898E-2</v>
      </c>
      <c r="H73">
        <v>0.68350324374420801</v>
      </c>
      <c r="I73">
        <v>8.7094531974050093E-2</v>
      </c>
      <c r="J73">
        <v>0.64453197405004603</v>
      </c>
      <c r="K73">
        <v>2</v>
      </c>
      <c r="L73">
        <v>6</v>
      </c>
    </row>
    <row r="74" spans="1:12" x14ac:dyDescent="0.25">
      <c r="A74" s="20" t="s">
        <v>811</v>
      </c>
      <c r="B74">
        <v>1.5166666666666699</v>
      </c>
      <c r="C74">
        <v>0.58063388090977197</v>
      </c>
      <c r="D74">
        <v>0.156383318802674</v>
      </c>
      <c r="E74">
        <v>0.76344200737239798</v>
      </c>
      <c r="F74">
        <v>0.389894652717233</v>
      </c>
      <c r="G74">
        <v>4.8572056776640803E-2</v>
      </c>
      <c r="H74">
        <v>0.62322989797947304</v>
      </c>
      <c r="I74">
        <v>0.19844135731657001</v>
      </c>
      <c r="J74">
        <v>0.68678111473102998</v>
      </c>
      <c r="K74">
        <v>3</v>
      </c>
      <c r="L74">
        <v>6</v>
      </c>
    </row>
    <row r="75" spans="1:12" x14ac:dyDescent="0.25">
      <c r="A75" s="20" t="s">
        <v>812</v>
      </c>
      <c r="B75">
        <v>0.63166666666666704</v>
      </c>
      <c r="C75">
        <v>0.46304268412712002</v>
      </c>
      <c r="D75">
        <v>0.17630843060613799</v>
      </c>
      <c r="E75">
        <v>0.90303129841786201</v>
      </c>
      <c r="F75">
        <v>0.36687504176977997</v>
      </c>
      <c r="G75">
        <v>6.1949127107186502E-2</v>
      </c>
      <c r="H75">
        <v>0.72669506054267896</v>
      </c>
      <c r="I75">
        <v>0</v>
      </c>
      <c r="J75">
        <v>0.60765002421206404</v>
      </c>
      <c r="K75">
        <v>0.5</v>
      </c>
      <c r="L75">
        <v>6</v>
      </c>
    </row>
    <row r="76" spans="1:12" x14ac:dyDescent="0.25">
      <c r="A76" s="20" t="s">
        <v>813</v>
      </c>
      <c r="B76">
        <v>0.58399999999999996</v>
      </c>
      <c r="C76">
        <v>0.51712328767123295</v>
      </c>
      <c r="D76">
        <v>0.16952054794520499</v>
      </c>
      <c r="E76">
        <v>0.91780821917808197</v>
      </c>
      <c r="F76">
        <v>0.41609589041095901</v>
      </c>
      <c r="G76">
        <v>7.36301369863014E-2</v>
      </c>
      <c r="H76">
        <v>0.75</v>
      </c>
      <c r="I76">
        <v>0</v>
      </c>
      <c r="J76">
        <v>0.647260273972603</v>
      </c>
      <c r="K76">
        <v>0</v>
      </c>
      <c r="L76">
        <v>6</v>
      </c>
    </row>
    <row r="77" spans="1:12" x14ac:dyDescent="0.25">
      <c r="A77" s="20" t="s">
        <v>814</v>
      </c>
      <c r="B77">
        <v>1.59</v>
      </c>
      <c r="C77">
        <v>0.27358490566037702</v>
      </c>
      <c r="D77">
        <v>0.28427672955974798</v>
      </c>
      <c r="E77">
        <v>0.79245283018867896</v>
      </c>
      <c r="F77">
        <v>0.36037735849056601</v>
      </c>
      <c r="G77">
        <v>5.4716981132075501E-2</v>
      </c>
      <c r="H77">
        <v>0.64779874213836497</v>
      </c>
      <c r="I77">
        <v>0.14025157232704399</v>
      </c>
      <c r="J77">
        <v>0.68553459119496896</v>
      </c>
      <c r="K77">
        <v>0.5</v>
      </c>
      <c r="L77">
        <v>6</v>
      </c>
    </row>
    <row r="78" spans="1:12" x14ac:dyDescent="0.25">
      <c r="A78" s="20" t="s">
        <v>815</v>
      </c>
      <c r="B78">
        <v>4.1100000000000003</v>
      </c>
      <c r="C78">
        <v>0.57415576450203598</v>
      </c>
      <c r="D78">
        <v>0.107883212793662</v>
      </c>
      <c r="E78">
        <v>0.87139141685556898</v>
      </c>
      <c r="F78">
        <v>0.73733513556776298</v>
      </c>
      <c r="G78">
        <v>0.121214927841558</v>
      </c>
      <c r="H78">
        <v>0.70471892901826305</v>
      </c>
      <c r="I78">
        <v>0.15529375185932101</v>
      </c>
      <c r="J78">
        <v>0.76105354466669095</v>
      </c>
      <c r="K78">
        <v>0.5</v>
      </c>
      <c r="L78">
        <v>4</v>
      </c>
    </row>
    <row r="79" spans="1:12" x14ac:dyDescent="0.25">
      <c r="A79" s="20" t="s">
        <v>816</v>
      </c>
      <c r="B79">
        <v>1.55</v>
      </c>
      <c r="C79">
        <v>0.55096774193548403</v>
      </c>
      <c r="D79">
        <v>5.93548387096774E-2</v>
      </c>
      <c r="E79">
        <v>0.641290322580645</v>
      </c>
      <c r="F79">
        <v>0.43935483870967701</v>
      </c>
      <c r="G79">
        <v>3.7419354838709701E-2</v>
      </c>
      <c r="H79">
        <v>0.61806451612903202</v>
      </c>
      <c r="I79">
        <v>8.1290322580645197E-2</v>
      </c>
      <c r="J79">
        <v>0.57806451612903198</v>
      </c>
      <c r="K79">
        <v>1</v>
      </c>
      <c r="L79">
        <v>4</v>
      </c>
    </row>
    <row r="80" spans="1:12" x14ac:dyDescent="0.25">
      <c r="A80" s="20" t="s">
        <v>817</v>
      </c>
      <c r="B80">
        <v>1.0266666666666699</v>
      </c>
      <c r="C80">
        <v>0.42073292234883902</v>
      </c>
      <c r="D80">
        <v>0.12948813749299501</v>
      </c>
      <c r="E80">
        <v>0.77301513170184899</v>
      </c>
      <c r="F80">
        <v>0.40029889781431</v>
      </c>
      <c r="G80">
        <v>5.2135873964754997E-2</v>
      </c>
      <c r="H80">
        <v>0.87128090167507299</v>
      </c>
      <c r="I80">
        <v>0.20147892147705301</v>
      </c>
      <c r="J80">
        <v>0.75390123918052199</v>
      </c>
      <c r="K80">
        <v>1</v>
      </c>
      <c r="L80">
        <v>6</v>
      </c>
    </row>
    <row r="81" spans="1:12" x14ac:dyDescent="0.25">
      <c r="A81" s="20" t="s">
        <v>818</v>
      </c>
      <c r="B81">
        <v>2.43333333333333</v>
      </c>
      <c r="C81">
        <v>0.44190803780641702</v>
      </c>
      <c r="D81">
        <v>0.15568720451791099</v>
      </c>
      <c r="E81">
        <v>0.79995511109982398</v>
      </c>
      <c r="F81">
        <v>0.43608506144095399</v>
      </c>
      <c r="G81">
        <v>0.211630506568634</v>
      </c>
      <c r="H81">
        <v>0.93909912374909799</v>
      </c>
      <c r="I81">
        <v>0.23449418166997399</v>
      </c>
      <c r="J81">
        <v>0.79289264523398895</v>
      </c>
      <c r="K81">
        <v>0</v>
      </c>
      <c r="L81">
        <v>6</v>
      </c>
    </row>
    <row r="82" spans="1:12" x14ac:dyDescent="0.25">
      <c r="A82" s="20" t="s">
        <v>819</v>
      </c>
      <c r="B82">
        <v>0.42</v>
      </c>
      <c r="C82">
        <v>0.53980020071161405</v>
      </c>
      <c r="D82">
        <v>0.17575951099352199</v>
      </c>
      <c r="E82">
        <v>0.96295958397956405</v>
      </c>
      <c r="F82">
        <v>0.47199160660523698</v>
      </c>
      <c r="G82">
        <v>8.6762156737523993E-2</v>
      </c>
      <c r="H82">
        <v>0.94457622479700798</v>
      </c>
      <c r="I82">
        <v>0.18608019341300999</v>
      </c>
      <c r="J82">
        <v>0.81352066417297697</v>
      </c>
      <c r="K82">
        <v>0.5</v>
      </c>
      <c r="L82">
        <v>6</v>
      </c>
    </row>
    <row r="83" spans="1:12" x14ac:dyDescent="0.25">
      <c r="A83" s="20" t="s">
        <v>820</v>
      </c>
      <c r="B83">
        <v>6.6516666666666699</v>
      </c>
      <c r="C83">
        <v>0.61268558592219502</v>
      </c>
      <c r="D83">
        <v>0.10992102843316</v>
      </c>
      <c r="E83">
        <v>0.64231631423856095</v>
      </c>
      <c r="F83">
        <v>0.68598857384815304</v>
      </c>
      <c r="G83">
        <v>7.4162121831959901E-2</v>
      </c>
      <c r="H83">
        <v>0.57082644884042599</v>
      </c>
      <c r="I83">
        <v>0.225317313217511</v>
      </c>
      <c r="J83">
        <v>0.78491360918480801</v>
      </c>
      <c r="K83">
        <v>2</v>
      </c>
      <c r="L83">
        <v>3</v>
      </c>
    </row>
    <row r="84" spans="1:12" x14ac:dyDescent="0.25">
      <c r="A84" s="20" t="s">
        <v>821</v>
      </c>
      <c r="B84">
        <v>0.53949999999999998</v>
      </c>
      <c r="C84">
        <v>0.71026996315553903</v>
      </c>
      <c r="D84">
        <v>0.16515443683068801</v>
      </c>
      <c r="E84">
        <v>0.84376915395475405</v>
      </c>
      <c r="F84">
        <v>0.50627905375159299</v>
      </c>
      <c r="G84">
        <v>5.5116903687889497E-2</v>
      </c>
      <c r="H84">
        <v>0.66676595158568897</v>
      </c>
      <c r="I84">
        <v>0.123852484418581</v>
      </c>
      <c r="J84">
        <v>0.65799731414207496</v>
      </c>
      <c r="K84">
        <v>1.5</v>
      </c>
      <c r="L84">
        <v>3</v>
      </c>
    </row>
    <row r="85" spans="1:12" x14ac:dyDescent="0.25">
      <c r="A85" s="20" t="s">
        <v>822</v>
      </c>
      <c r="B85">
        <v>2.6575000000000002</v>
      </c>
      <c r="C85">
        <v>0.73980200309104005</v>
      </c>
      <c r="D85">
        <v>0.129708368141532</v>
      </c>
      <c r="E85">
        <v>0.82674930437291205</v>
      </c>
      <c r="F85">
        <v>0.53593306732353096</v>
      </c>
      <c r="G85">
        <v>6.8609277342421796E-2</v>
      </c>
      <c r="H85">
        <v>0.744435788626721</v>
      </c>
      <c r="I85">
        <v>0.219523462336634</v>
      </c>
      <c r="J85">
        <v>0.78803542884058797</v>
      </c>
      <c r="K85">
        <v>2</v>
      </c>
      <c r="L85">
        <v>3</v>
      </c>
    </row>
    <row r="86" spans="1:12" x14ac:dyDescent="0.25">
      <c r="A86" s="20" t="s">
        <v>823</v>
      </c>
      <c r="B86">
        <v>2.4366666666666701</v>
      </c>
      <c r="C86">
        <v>0.74912336458498896</v>
      </c>
      <c r="D86">
        <v>0.14673075904444099</v>
      </c>
      <c r="E86">
        <v>0.88229381852852395</v>
      </c>
      <c r="F86">
        <v>0.51683087027914598</v>
      </c>
      <c r="G86">
        <v>9.4854335505058507E-2</v>
      </c>
      <c r="H86">
        <v>0.78360877165104104</v>
      </c>
      <c r="I86">
        <v>0.146008263149531</v>
      </c>
      <c r="J86">
        <v>0.73125297950103296</v>
      </c>
      <c r="K86">
        <v>1.5</v>
      </c>
      <c r="L86">
        <v>3</v>
      </c>
    </row>
    <row r="87" spans="1:12" x14ac:dyDescent="0.25">
      <c r="A87" s="20" t="s">
        <v>824</v>
      </c>
      <c r="B87">
        <v>1.76</v>
      </c>
      <c r="C87">
        <v>0.71560554191354997</v>
      </c>
      <c r="D87">
        <v>0.14697742233099101</v>
      </c>
      <c r="E87">
        <v>0.85060694863381303</v>
      </c>
      <c r="F87">
        <v>0.496317638935318</v>
      </c>
      <c r="G87">
        <v>7.0426504849050497E-2</v>
      </c>
      <c r="H87">
        <v>0.76111800633210203</v>
      </c>
      <c r="I87">
        <v>0.15891217879306599</v>
      </c>
      <c r="J87">
        <v>0.68934014528251297</v>
      </c>
      <c r="K87">
        <v>0.875</v>
      </c>
      <c r="L87">
        <v>3</v>
      </c>
    </row>
    <row r="88" spans="1:12" x14ac:dyDescent="0.25">
      <c r="A88" s="20" t="s">
        <v>825</v>
      </c>
      <c r="B88">
        <v>2.1223333333333301</v>
      </c>
      <c r="C88">
        <v>0.70695594795657402</v>
      </c>
      <c r="D88">
        <v>0.13512552202632799</v>
      </c>
      <c r="E88">
        <v>0.84361493971451895</v>
      </c>
      <c r="F88">
        <v>0.52406547242660195</v>
      </c>
      <c r="G88">
        <v>7.2344756538091304E-2</v>
      </c>
      <c r="H88">
        <v>0.88479915872484605</v>
      </c>
      <c r="I88">
        <v>0.18577280274281599</v>
      </c>
      <c r="J88">
        <v>0.76120875707769498</v>
      </c>
      <c r="K88">
        <v>2.3333333333333299</v>
      </c>
      <c r="L88">
        <v>3</v>
      </c>
    </row>
    <row r="89" spans="1:12" x14ac:dyDescent="0.25">
      <c r="A89" s="20" t="s">
        <v>826</v>
      </c>
      <c r="B89">
        <v>0.76900000000000002</v>
      </c>
      <c r="C89">
        <v>0.76433622255442502</v>
      </c>
      <c r="D89">
        <v>0.145472265826501</v>
      </c>
      <c r="E89">
        <v>0.85108345014309805</v>
      </c>
      <c r="F89">
        <v>0.53677715378076896</v>
      </c>
      <c r="G89">
        <v>7.5009002231578498E-2</v>
      </c>
      <c r="H89">
        <v>0.7774515223049</v>
      </c>
      <c r="I89">
        <v>0.14966563660443399</v>
      </c>
      <c r="J89">
        <v>0.76610086963146096</v>
      </c>
      <c r="K89">
        <v>2.1666666666666701</v>
      </c>
      <c r="L89">
        <v>3</v>
      </c>
    </row>
    <row r="90" spans="1:12" x14ac:dyDescent="0.25">
      <c r="A90" s="20" t="s">
        <v>827</v>
      </c>
      <c r="B90">
        <v>0.79549999999999998</v>
      </c>
      <c r="C90">
        <v>0.68161220800732703</v>
      </c>
      <c r="D90">
        <v>0.10486070892761799</v>
      </c>
      <c r="E90">
        <v>0.77064525877078205</v>
      </c>
      <c r="F90">
        <v>0.52505727563224203</v>
      </c>
      <c r="G90">
        <v>6.9735557287412903E-2</v>
      </c>
      <c r="H90">
        <v>0.748705331838175</v>
      </c>
      <c r="I90">
        <v>0.15913977634672</v>
      </c>
      <c r="J90">
        <v>0.69736288072098895</v>
      </c>
      <c r="K90">
        <v>0.625</v>
      </c>
      <c r="L90">
        <v>3</v>
      </c>
    </row>
    <row r="91" spans="1:12" x14ac:dyDescent="0.25">
      <c r="A91" s="20" t="s">
        <v>828</v>
      </c>
      <c r="B91">
        <v>0.83199999999999996</v>
      </c>
      <c r="C91">
        <v>0.99038461538461497</v>
      </c>
      <c r="D91">
        <v>9.6153846153846201E-2</v>
      </c>
      <c r="E91">
        <v>1.06490384615385</v>
      </c>
      <c r="F91">
        <v>0.53365384615384603</v>
      </c>
      <c r="G91">
        <v>7.1099999999999997E-2</v>
      </c>
      <c r="H91">
        <v>0.59014423076923095</v>
      </c>
      <c r="I91">
        <v>0.25480769230769201</v>
      </c>
      <c r="J91">
        <v>0.72115384615384603</v>
      </c>
      <c r="K91">
        <v>1.5</v>
      </c>
      <c r="L91">
        <v>3</v>
      </c>
    </row>
    <row r="92" spans="1:12" x14ac:dyDescent="0.25">
      <c r="A92" s="20" t="s">
        <v>829</v>
      </c>
      <c r="B92">
        <v>0.875</v>
      </c>
      <c r="C92">
        <v>0.94171428571428595</v>
      </c>
      <c r="D92">
        <v>0.124571428571429</v>
      </c>
      <c r="E92">
        <v>1.0731428571428601</v>
      </c>
      <c r="F92">
        <v>0.63885714285714301</v>
      </c>
      <c r="G92">
        <v>4.4571428571428602E-2</v>
      </c>
      <c r="H92">
        <v>0.58971428571428597</v>
      </c>
      <c r="I92">
        <v>0.216</v>
      </c>
      <c r="J92">
        <v>0.70171428571428596</v>
      </c>
      <c r="K92">
        <v>1</v>
      </c>
      <c r="L92">
        <v>3</v>
      </c>
    </row>
    <row r="93" spans="1:12" x14ac:dyDescent="0.25">
      <c r="A93" s="20" t="s">
        <v>830</v>
      </c>
      <c r="B93">
        <v>1.0195000000000001</v>
      </c>
      <c r="C93">
        <v>1.0400475397648099</v>
      </c>
      <c r="D93">
        <v>0.115849380621787</v>
      </c>
      <c r="E93">
        <v>1.1002523586634401</v>
      </c>
      <c r="F93">
        <v>0.65768908574958895</v>
      </c>
      <c r="G93">
        <v>6.9867223740562701E-2</v>
      </c>
      <c r="H93">
        <v>0.62721494465910599</v>
      </c>
      <c r="I93">
        <v>0.171324830626499</v>
      </c>
      <c r="J93">
        <v>0.761766615357229</v>
      </c>
      <c r="K93">
        <v>1.75</v>
      </c>
      <c r="L93">
        <v>3</v>
      </c>
    </row>
    <row r="94" spans="1:12" x14ac:dyDescent="0.25">
      <c r="A94" s="20" t="s">
        <v>831</v>
      </c>
      <c r="B94">
        <v>0.80933333333333302</v>
      </c>
      <c r="C94">
        <v>0.74216391307081697</v>
      </c>
      <c r="D94">
        <v>0.123894993319018</v>
      </c>
      <c r="E94">
        <v>0.82386606760540404</v>
      </c>
      <c r="F94">
        <v>0.52196811402222099</v>
      </c>
      <c r="G94">
        <v>6.5128957202571294E-2</v>
      </c>
      <c r="H94">
        <v>0.73205204938102297</v>
      </c>
      <c r="I94">
        <v>0.162932770851928</v>
      </c>
      <c r="J94">
        <v>0.75678778756153398</v>
      </c>
      <c r="K94">
        <v>1.5</v>
      </c>
      <c r="L94">
        <v>3</v>
      </c>
    </row>
    <row r="95" spans="1:12" x14ac:dyDescent="0.25">
      <c r="A95" s="20" t="s">
        <v>832</v>
      </c>
      <c r="B95">
        <v>0.48475000000000001</v>
      </c>
      <c r="C95">
        <v>0.69223946945473502</v>
      </c>
      <c r="D95">
        <v>0.113634099370296</v>
      </c>
      <c r="E95">
        <v>0.86026435904649801</v>
      </c>
      <c r="F95">
        <v>0.52114369794482196</v>
      </c>
      <c r="G95">
        <v>7.5339326319252206E-2</v>
      </c>
      <c r="H95">
        <v>0.75616252017957097</v>
      </c>
      <c r="I95">
        <v>0.123228715896514</v>
      </c>
      <c r="J95">
        <v>0.63471734498381305</v>
      </c>
      <c r="K95">
        <v>1.5</v>
      </c>
      <c r="L95">
        <v>3</v>
      </c>
    </row>
    <row r="96" spans="1:12" x14ac:dyDescent="0.25">
      <c r="A96" s="20" t="s">
        <v>833</v>
      </c>
      <c r="B96">
        <v>0.54125000000000001</v>
      </c>
      <c r="C96">
        <v>0.73284562712481305</v>
      </c>
      <c r="D96">
        <v>0.14324900162856599</v>
      </c>
      <c r="E96">
        <v>0.88043569976742797</v>
      </c>
      <c r="F96">
        <v>0.51295153054180898</v>
      </c>
      <c r="G96">
        <v>6.5573228818613202E-2</v>
      </c>
      <c r="H96">
        <v>0.77491145029026098</v>
      </c>
      <c r="I96">
        <v>0.177291126861917</v>
      </c>
      <c r="J96">
        <v>0.67895699072317595</v>
      </c>
      <c r="K96">
        <v>2.5</v>
      </c>
      <c r="L96">
        <v>3</v>
      </c>
    </row>
    <row r="97" spans="1:12" x14ac:dyDescent="0.25">
      <c r="A97" s="20" t="s">
        <v>834</v>
      </c>
      <c r="B97">
        <v>1.206</v>
      </c>
      <c r="C97">
        <v>0.74062373974996598</v>
      </c>
      <c r="D97">
        <v>0.12125789756687699</v>
      </c>
      <c r="E97">
        <v>0.84203185912084999</v>
      </c>
      <c r="F97">
        <v>0.49867085629788999</v>
      </c>
      <c r="G97">
        <v>4.3013173813684601E-2</v>
      </c>
      <c r="H97">
        <v>0.73996840973249101</v>
      </c>
      <c r="I97">
        <v>0.138150289017341</v>
      </c>
      <c r="J97">
        <v>0.72539991934399795</v>
      </c>
      <c r="K97">
        <v>2.25</v>
      </c>
      <c r="L97">
        <v>3</v>
      </c>
    </row>
    <row r="98" spans="1:12" x14ac:dyDescent="0.25">
      <c r="A98" s="20" t="s">
        <v>835</v>
      </c>
      <c r="B98">
        <v>0.499</v>
      </c>
      <c r="C98">
        <v>0.71743486973947901</v>
      </c>
      <c r="D98">
        <v>0.110220440881764</v>
      </c>
      <c r="E98">
        <v>0.89378757515030105</v>
      </c>
      <c r="F98">
        <v>0.56112224448897796</v>
      </c>
      <c r="G98">
        <v>7.0140280561122204E-2</v>
      </c>
      <c r="H98">
        <v>0.87775551102204397</v>
      </c>
      <c r="I98">
        <v>0.110220440881764</v>
      </c>
      <c r="J98">
        <v>0.70340681362725399</v>
      </c>
      <c r="K98">
        <v>0.5</v>
      </c>
      <c r="L98">
        <v>3</v>
      </c>
    </row>
    <row r="99" spans="1:12" x14ac:dyDescent="0.25">
      <c r="A99" s="20" t="s">
        <v>836</v>
      </c>
      <c r="B99">
        <v>0.50033333333333296</v>
      </c>
      <c r="C99">
        <v>0.61384257794108898</v>
      </c>
      <c r="D99">
        <v>0.15685518163009901</v>
      </c>
      <c r="E99">
        <v>0.90815817894722395</v>
      </c>
      <c r="F99">
        <v>0.464768160420229</v>
      </c>
      <c r="G99">
        <v>6.1013424380347299E-2</v>
      </c>
      <c r="H99">
        <v>0.73841944652740399</v>
      </c>
      <c r="I99">
        <v>5.6764236158146797E-2</v>
      </c>
      <c r="J99">
        <v>0.63109513975229203</v>
      </c>
      <c r="K99">
        <v>0.5</v>
      </c>
      <c r="L99">
        <v>6</v>
      </c>
    </row>
    <row r="100" spans="1:12" x14ac:dyDescent="0.25">
      <c r="A100" s="20" t="s">
        <v>837</v>
      </c>
      <c r="B100">
        <v>1.82</v>
      </c>
      <c r="C100">
        <v>0.40989010989010999</v>
      </c>
      <c r="D100">
        <v>0.128571428571429</v>
      </c>
      <c r="E100">
        <v>0.62637362637362604</v>
      </c>
      <c r="F100">
        <v>0.3</v>
      </c>
      <c r="G100">
        <v>3.2967032967033003E-2</v>
      </c>
      <c r="H100">
        <v>0.54120879120879095</v>
      </c>
      <c r="I100">
        <v>4.5604395604395602E-2</v>
      </c>
      <c r="J100">
        <v>0.56043956043956</v>
      </c>
      <c r="K100">
        <v>1</v>
      </c>
      <c r="L100">
        <v>6</v>
      </c>
    </row>
    <row r="101" spans="1:12" x14ac:dyDescent="0.25">
      <c r="A101" s="20" t="s">
        <v>838</v>
      </c>
      <c r="B101">
        <v>2.75</v>
      </c>
      <c r="C101">
        <v>0.42909090909090902</v>
      </c>
      <c r="D101">
        <v>0.108363636363636</v>
      </c>
      <c r="E101">
        <v>0.67636363636363594</v>
      </c>
      <c r="F101">
        <v>0.29490909090909101</v>
      </c>
      <c r="G101">
        <v>2.69090909090909E-2</v>
      </c>
      <c r="H101">
        <v>0.90909090909090895</v>
      </c>
      <c r="I101">
        <v>9.5636363636363603E-2</v>
      </c>
      <c r="J101">
        <v>0.8</v>
      </c>
      <c r="K101">
        <v>3</v>
      </c>
      <c r="L101">
        <v>6</v>
      </c>
    </row>
    <row r="102" spans="1:12" x14ac:dyDescent="0.25">
      <c r="A102" s="20" t="s">
        <v>839</v>
      </c>
      <c r="B102">
        <v>2.2250000000000001</v>
      </c>
      <c r="C102">
        <v>0.53265392695539704</v>
      </c>
      <c r="D102">
        <v>0.12357385261797001</v>
      </c>
      <c r="E102">
        <v>0.74613162572721403</v>
      </c>
      <c r="F102">
        <v>0.30948711215255298</v>
      </c>
      <c r="G102">
        <v>1.0545612475759501E-2</v>
      </c>
      <c r="H102">
        <v>0.77530098577892703</v>
      </c>
      <c r="I102">
        <v>0</v>
      </c>
      <c r="J102">
        <v>0.71916410795087304</v>
      </c>
      <c r="K102">
        <v>2</v>
      </c>
      <c r="L102">
        <v>6</v>
      </c>
    </row>
    <row r="103" spans="1:12" x14ac:dyDescent="0.25">
      <c r="A103" s="20" t="s">
        <v>840</v>
      </c>
      <c r="B103">
        <v>2.21</v>
      </c>
      <c r="C103">
        <v>0.55656108597285103</v>
      </c>
      <c r="D103">
        <v>0.14977375565610901</v>
      </c>
      <c r="E103">
        <v>0.80995475113122195</v>
      </c>
      <c r="F103">
        <v>0.37873303167420802</v>
      </c>
      <c r="G103">
        <v>3.9819004524886903E-2</v>
      </c>
      <c r="H103">
        <v>0.89140271493212697</v>
      </c>
      <c r="I103">
        <v>0</v>
      </c>
      <c r="J103">
        <v>0.76923076923076905</v>
      </c>
      <c r="K103">
        <v>2</v>
      </c>
      <c r="L103">
        <v>6</v>
      </c>
    </row>
    <row r="104" spans="1:12" x14ac:dyDescent="0.25">
      <c r="A104" s="20" t="s">
        <v>841</v>
      </c>
      <c r="B104">
        <v>6.0049999999999999</v>
      </c>
      <c r="C104">
        <v>0.525454089592155</v>
      </c>
      <c r="D104">
        <v>0.12327627033652799</v>
      </c>
      <c r="E104">
        <v>0.65428599286828604</v>
      </c>
      <c r="F104">
        <v>0.40269528638288399</v>
      </c>
      <c r="G104">
        <v>6.3002702250947201E-2</v>
      </c>
      <c r="H104">
        <v>0.82127535101404103</v>
      </c>
      <c r="I104">
        <v>0.12960942723423199</v>
      </c>
      <c r="J104">
        <v>0.69777133942500602</v>
      </c>
      <c r="K104">
        <v>0.5</v>
      </c>
      <c r="L104">
        <v>6</v>
      </c>
    </row>
    <row r="105" spans="1:12" x14ac:dyDescent="0.25">
      <c r="A105" s="20" t="s">
        <v>842</v>
      </c>
      <c r="B105">
        <v>1.06</v>
      </c>
      <c r="C105">
        <v>0.40188679245282999</v>
      </c>
      <c r="D105">
        <v>0.118867924528302</v>
      </c>
      <c r="E105">
        <v>0.68396226415094297</v>
      </c>
      <c r="F105">
        <v>0.38490566037735802</v>
      </c>
      <c r="G105">
        <v>6.4150943396226401E-2</v>
      </c>
      <c r="H105">
        <v>0.80094339622641497</v>
      </c>
      <c r="I105">
        <v>0.20754716981132099</v>
      </c>
      <c r="J105">
        <v>0.72075471698113203</v>
      </c>
      <c r="K105">
        <v>0.5</v>
      </c>
      <c r="L105">
        <v>6</v>
      </c>
    </row>
    <row r="106" spans="1:12" x14ac:dyDescent="0.25">
      <c r="A106" s="20" t="s">
        <v>843</v>
      </c>
      <c r="B106">
        <v>0.91500000000000004</v>
      </c>
      <c r="C106">
        <v>0.46339869281045798</v>
      </c>
      <c r="D106">
        <v>0.15844226579520701</v>
      </c>
      <c r="E106">
        <v>0.77196804647785</v>
      </c>
      <c r="F106">
        <v>0.39507988380537401</v>
      </c>
      <c r="G106">
        <v>6.5940450254175706E-2</v>
      </c>
      <c r="H106">
        <v>0.75522875816993496</v>
      </c>
      <c r="I106">
        <v>0.14301016702977501</v>
      </c>
      <c r="J106">
        <v>0.68970588235294095</v>
      </c>
      <c r="K106">
        <v>0.5</v>
      </c>
      <c r="L106">
        <v>6</v>
      </c>
    </row>
    <row r="107" spans="1:12" x14ac:dyDescent="0.25">
      <c r="A107" s="20" t="s">
        <v>844</v>
      </c>
      <c r="B107">
        <v>1.125</v>
      </c>
      <c r="C107">
        <v>0.449776429255829</v>
      </c>
      <c r="D107">
        <v>0.122365059086554</v>
      </c>
      <c r="E107">
        <v>0.73454167997444897</v>
      </c>
      <c r="F107">
        <v>0.37531539444266998</v>
      </c>
      <c r="G107">
        <v>5.6515490258703303E-2</v>
      </c>
      <c r="H107">
        <v>0.848498882146279</v>
      </c>
      <c r="I107">
        <v>0.16544634302139899</v>
      </c>
      <c r="J107">
        <v>0.65738981156180099</v>
      </c>
      <c r="K107">
        <v>0</v>
      </c>
      <c r="L107">
        <v>6</v>
      </c>
    </row>
    <row r="108" spans="1:12" x14ac:dyDescent="0.25">
      <c r="A108" s="20" t="s">
        <v>845</v>
      </c>
      <c r="B108">
        <v>4.0149999999999997</v>
      </c>
      <c r="C108">
        <v>0.454504845454207</v>
      </c>
      <c r="D108">
        <v>0.11515026491791901</v>
      </c>
      <c r="E108">
        <v>0.697109478725912</v>
      </c>
      <c r="F108">
        <v>0.42450149520417901</v>
      </c>
      <c r="G108">
        <v>3.10223846335199E-2</v>
      </c>
      <c r="H108">
        <v>0.76828367931903097</v>
      </c>
      <c r="I108">
        <v>1.9899244332493699E-2</v>
      </c>
      <c r="J108">
        <v>0.955302080877517</v>
      </c>
      <c r="K108">
        <v>0.5</v>
      </c>
      <c r="L108">
        <v>3</v>
      </c>
    </row>
    <row r="109" spans="1:12" x14ac:dyDescent="0.25">
      <c r="A109" s="20" t="s">
        <v>846</v>
      </c>
      <c r="B109">
        <v>2.1116666666666699</v>
      </c>
      <c r="C109">
        <v>0.55333200833721996</v>
      </c>
      <c r="D109">
        <v>0.111103598063996</v>
      </c>
      <c r="E109">
        <v>0.65272028807956195</v>
      </c>
      <c r="F109">
        <v>0.415513764218568</v>
      </c>
      <c r="G109">
        <v>7.5754359578000405E-2</v>
      </c>
      <c r="H109">
        <v>0.61597339466673395</v>
      </c>
      <c r="I109">
        <v>0.13807506219555499</v>
      </c>
      <c r="J109">
        <v>0.67047231283430597</v>
      </c>
      <c r="K109">
        <v>2</v>
      </c>
      <c r="L109">
        <v>3</v>
      </c>
    </row>
    <row r="110" spans="1:12" x14ac:dyDescent="0.25">
      <c r="A110" s="20" t="s">
        <v>847</v>
      </c>
      <c r="B110">
        <v>3.55</v>
      </c>
      <c r="C110">
        <v>0.44786981855415797</v>
      </c>
      <c r="D110">
        <v>0.10803313781030401</v>
      </c>
      <c r="E110">
        <v>0.65622954635199504</v>
      </c>
      <c r="F110">
        <v>0.39858858242304201</v>
      </c>
      <c r="G110">
        <v>3.9773639676149303E-2</v>
      </c>
      <c r="H110">
        <v>0.72088136599413299</v>
      </c>
      <c r="I110">
        <v>3.9684023570212397E-2</v>
      </c>
      <c r="J110">
        <v>0.88476996056514601</v>
      </c>
      <c r="K110">
        <v>2</v>
      </c>
      <c r="L110">
        <v>3</v>
      </c>
    </row>
    <row r="111" spans="1:12" x14ac:dyDescent="0.25">
      <c r="A111" s="20" t="s">
        <v>848</v>
      </c>
      <c r="B111">
        <v>1.39</v>
      </c>
      <c r="C111">
        <v>0.74598750664540103</v>
      </c>
      <c r="D111">
        <v>0.17289447102604999</v>
      </c>
      <c r="E111">
        <v>0.925401382243487</v>
      </c>
      <c r="F111">
        <v>0.514132376395534</v>
      </c>
      <c r="G111">
        <v>4.30898458266879E-2</v>
      </c>
      <c r="H111">
        <v>0.80487373737373702</v>
      </c>
      <c r="I111">
        <v>0.19029479000531599</v>
      </c>
      <c r="J111">
        <v>0.89494417862838904</v>
      </c>
      <c r="K111">
        <v>2</v>
      </c>
      <c r="L111">
        <v>3</v>
      </c>
    </row>
    <row r="112" spans="1:12" x14ac:dyDescent="0.25">
      <c r="A112" s="20" t="s">
        <v>849</v>
      </c>
      <c r="B112">
        <v>0.44800000000000001</v>
      </c>
      <c r="C112">
        <v>0.64857731978418298</v>
      </c>
      <c r="D112">
        <v>9.8451291702620805E-2</v>
      </c>
      <c r="E112">
        <v>0.95145990955792603</v>
      </c>
      <c r="F112">
        <v>0.455078067330424</v>
      </c>
      <c r="G112">
        <v>6.8843082656752305E-2</v>
      </c>
      <c r="H112">
        <v>0.62356957298877302</v>
      </c>
      <c r="I112">
        <v>0.116138150152389</v>
      </c>
      <c r="J112">
        <v>0.56505826254095803</v>
      </c>
      <c r="K112">
        <v>0.25</v>
      </c>
      <c r="L112">
        <v>2</v>
      </c>
    </row>
    <row r="113" spans="1:12" x14ac:dyDescent="0.25">
      <c r="A113" s="20" t="s">
        <v>850</v>
      </c>
      <c r="B113">
        <v>0.99099999999999999</v>
      </c>
      <c r="C113">
        <v>0.60299999999999998</v>
      </c>
      <c r="D113">
        <v>0.154</v>
      </c>
      <c r="E113">
        <v>0.69727547931382405</v>
      </c>
      <c r="F113">
        <v>0.31382441977800202</v>
      </c>
      <c r="G113">
        <v>2.5227043390514601E-2</v>
      </c>
      <c r="H113">
        <v>0.41271442986881901</v>
      </c>
      <c r="I113">
        <v>9.98990918264379E-2</v>
      </c>
      <c r="J113">
        <v>0.488395560040363</v>
      </c>
      <c r="K113">
        <v>0.5</v>
      </c>
      <c r="L113">
        <v>3</v>
      </c>
    </row>
    <row r="114" spans="1:12" x14ac:dyDescent="0.25">
      <c r="A114" s="20" t="s">
        <v>851</v>
      </c>
      <c r="B114">
        <v>1.89</v>
      </c>
      <c r="C114">
        <v>0.57142857142857195</v>
      </c>
      <c r="D114">
        <v>0.144973544973545</v>
      </c>
      <c r="E114">
        <v>0.78306878306878303</v>
      </c>
      <c r="F114">
        <v>0.33703703703703702</v>
      </c>
      <c r="G114">
        <v>6.6137566137566106E-2</v>
      </c>
      <c r="H114">
        <v>0.67724867724867699</v>
      </c>
      <c r="I114">
        <v>0</v>
      </c>
      <c r="J114">
        <v>0.48835978835978799</v>
      </c>
      <c r="K114">
        <v>0.5</v>
      </c>
      <c r="L114">
        <v>6</v>
      </c>
    </row>
    <row r="115" spans="1:12" x14ac:dyDescent="0.25">
      <c r="A115" s="20" t="s">
        <v>852</v>
      </c>
      <c r="B115">
        <v>0.72899999999999998</v>
      </c>
      <c r="C115">
        <v>0.61095965257694096</v>
      </c>
      <c r="D115">
        <v>0.16239107703032399</v>
      </c>
      <c r="E115">
        <v>0.82105451565193599</v>
      </c>
      <c r="F115">
        <v>0.38367168144093899</v>
      </c>
      <c r="G115">
        <v>6.6050888811432604E-2</v>
      </c>
      <c r="H115">
        <v>0.76344238975817902</v>
      </c>
      <c r="I115">
        <v>0.166887417218543</v>
      </c>
      <c r="J115">
        <v>0.63018850150254802</v>
      </c>
      <c r="K115">
        <v>1.75</v>
      </c>
      <c r="L115">
        <v>6</v>
      </c>
    </row>
    <row r="116" spans="1:12" x14ac:dyDescent="0.25">
      <c r="A116" s="20" t="s">
        <v>853</v>
      </c>
      <c r="B116">
        <v>0.629</v>
      </c>
      <c r="C116">
        <v>0.59300476947535796</v>
      </c>
      <c r="D116">
        <v>0.14467408585055599</v>
      </c>
      <c r="E116">
        <v>0.81399046104928496</v>
      </c>
      <c r="F116">
        <v>0.35771065182829898</v>
      </c>
      <c r="G116">
        <v>5.5643879173290903E-2</v>
      </c>
      <c r="H116">
        <v>0.71224165341812395</v>
      </c>
      <c r="I116">
        <v>0</v>
      </c>
      <c r="J116">
        <v>0.45786963434022299</v>
      </c>
      <c r="K116">
        <v>0</v>
      </c>
      <c r="L116">
        <v>6</v>
      </c>
    </row>
    <row r="117" spans="1:12" x14ac:dyDescent="0.25">
      <c r="A117" s="20" t="s">
        <v>854</v>
      </c>
      <c r="B117">
        <v>0.628</v>
      </c>
      <c r="C117">
        <v>0.66242038216560495</v>
      </c>
      <c r="D117">
        <v>0.20700636942675199</v>
      </c>
      <c r="E117">
        <v>0.93789808917197404</v>
      </c>
      <c r="F117">
        <v>0.41719745222929899</v>
      </c>
      <c r="G117">
        <v>7.4840764331210202E-2</v>
      </c>
      <c r="H117">
        <v>1.00955414012739</v>
      </c>
      <c r="I117">
        <v>0</v>
      </c>
      <c r="J117">
        <v>0.73089171974522305</v>
      </c>
      <c r="K117">
        <v>0.5</v>
      </c>
      <c r="L117">
        <v>6</v>
      </c>
    </row>
    <row r="118" spans="1:12" x14ac:dyDescent="0.25">
      <c r="A118" s="20" t="s">
        <v>855</v>
      </c>
      <c r="B118">
        <v>0.56499999999999995</v>
      </c>
      <c r="C118">
        <v>0.52743362831858398</v>
      </c>
      <c r="D118">
        <v>6.1946902654867297E-2</v>
      </c>
      <c r="E118">
        <v>0.91504424778761095</v>
      </c>
      <c r="F118">
        <v>0.42477876106194701</v>
      </c>
      <c r="G118">
        <v>8.3185840707964601E-2</v>
      </c>
      <c r="H118">
        <v>0.46548672566371702</v>
      </c>
      <c r="I118">
        <v>0.109734513274336</v>
      </c>
      <c r="J118">
        <v>0.63185840707964602</v>
      </c>
      <c r="K118">
        <v>2</v>
      </c>
      <c r="L118">
        <v>1</v>
      </c>
    </row>
    <row r="119" spans="1:12" x14ac:dyDescent="0.25">
      <c r="A119" s="20" t="s">
        <v>856</v>
      </c>
      <c r="B119">
        <v>0.523166666666667</v>
      </c>
      <c r="C119">
        <v>0.41793656060651602</v>
      </c>
      <c r="D119">
        <v>0.16961343808325899</v>
      </c>
      <c r="E119">
        <v>0.82075090848039001</v>
      </c>
      <c r="F119">
        <v>0.430195007056903</v>
      </c>
      <c r="G119">
        <v>7.7653601967371505E-2</v>
      </c>
      <c r="H119">
        <v>0.72736990073365204</v>
      </c>
      <c r="I119">
        <v>0</v>
      </c>
      <c r="J119">
        <v>0.68202529953444901</v>
      </c>
      <c r="K119">
        <v>0</v>
      </c>
      <c r="L119">
        <v>6</v>
      </c>
    </row>
    <row r="120" spans="1:12" x14ac:dyDescent="0.25">
      <c r="A120" s="20" t="s">
        <v>857</v>
      </c>
      <c r="B120">
        <v>0.82066666666666699</v>
      </c>
      <c r="C120">
        <v>0.46163731408131198</v>
      </c>
      <c r="D120">
        <v>0.177768710800701</v>
      </c>
      <c r="E120">
        <v>0.77146805271075203</v>
      </c>
      <c r="F120">
        <v>0.41223278377316203</v>
      </c>
      <c r="G120">
        <v>5.4411978913633002E-2</v>
      </c>
      <c r="H120">
        <v>0.93480197424636702</v>
      </c>
      <c r="I120">
        <v>0.17437659754839799</v>
      </c>
      <c r="J120">
        <v>0.77475605650718005</v>
      </c>
      <c r="K120">
        <v>0</v>
      </c>
      <c r="L120">
        <v>6</v>
      </c>
    </row>
    <row r="121" spans="1:12" x14ac:dyDescent="0.25">
      <c r="A121" s="20" t="s">
        <v>858</v>
      </c>
      <c r="B121">
        <v>1.1100000000000001</v>
      </c>
      <c r="C121">
        <v>0.66818624665097004</v>
      </c>
      <c r="D121">
        <v>0.14198262563936001</v>
      </c>
      <c r="E121">
        <v>0.77295201753673803</v>
      </c>
      <c r="F121">
        <v>0.50604855078347</v>
      </c>
      <c r="G121">
        <v>7.1324997970285006E-2</v>
      </c>
      <c r="H121">
        <v>0.56013233741982604</v>
      </c>
      <c r="I121">
        <v>0.14915157911829199</v>
      </c>
      <c r="J121">
        <v>0.69171470325566298</v>
      </c>
      <c r="K121">
        <v>2.5</v>
      </c>
      <c r="L121">
        <v>4</v>
      </c>
    </row>
    <row r="122" spans="1:12" x14ac:dyDescent="0.25">
      <c r="A122" s="20" t="s">
        <v>859</v>
      </c>
      <c r="B122">
        <v>0.80100000000000005</v>
      </c>
      <c r="C122">
        <v>0.70830650840423104</v>
      </c>
      <c r="D122">
        <v>0.18532244723223201</v>
      </c>
      <c r="E122">
        <v>0.84637916319279805</v>
      </c>
      <c r="F122">
        <v>0.49997225259829797</v>
      </c>
      <c r="G122">
        <v>7.9400662594164201E-2</v>
      </c>
      <c r="H122">
        <v>0.62789136119005995</v>
      </c>
      <c r="I122">
        <v>0.18638476103483501</v>
      </c>
      <c r="J122">
        <v>0.68012310265485298</v>
      </c>
      <c r="K122">
        <v>2.5</v>
      </c>
      <c r="L122">
        <v>4</v>
      </c>
    </row>
    <row r="123" spans="1:12" x14ac:dyDescent="0.25">
      <c r="A123" s="20" t="s">
        <v>860</v>
      </c>
      <c r="B123">
        <v>0.83450000000000002</v>
      </c>
      <c r="C123">
        <v>0.75403657839478999</v>
      </c>
      <c r="D123">
        <v>0.15430271537275</v>
      </c>
      <c r="E123">
        <v>0.86504284331382897</v>
      </c>
      <c r="F123">
        <v>0.47955212004745401</v>
      </c>
      <c r="G123">
        <v>4.5627482915815698E-2</v>
      </c>
      <c r="H123">
        <v>0.63158987042159698</v>
      </c>
      <c r="I123">
        <v>0.23250217591754799</v>
      </c>
      <c r="J123">
        <v>0.72036156137523699</v>
      </c>
      <c r="K123">
        <v>3</v>
      </c>
      <c r="L123">
        <v>4</v>
      </c>
    </row>
    <row r="124" spans="1:12" x14ac:dyDescent="0.25">
      <c r="A124" s="20" t="s">
        <v>861</v>
      </c>
      <c r="B124">
        <v>0.91166666666666696</v>
      </c>
      <c r="C124">
        <v>0.72470473058012597</v>
      </c>
      <c r="D124">
        <v>0.141314045117586</v>
      </c>
      <c r="E124">
        <v>0.82512753440499098</v>
      </c>
      <c r="F124">
        <v>0.46978935045185199</v>
      </c>
      <c r="G124">
        <v>4.9917483764734899E-2</v>
      </c>
      <c r="H124">
        <v>0.60339841253436</v>
      </c>
      <c r="I124">
        <v>0.20613543719140401</v>
      </c>
      <c r="J124">
        <v>0.69487433153274802</v>
      </c>
      <c r="K124">
        <v>2.5</v>
      </c>
      <c r="L124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9"/>
  <sheetViews>
    <sheetView workbookViewId="0">
      <selection activeCell="C7" sqref="C7"/>
    </sheetView>
  </sheetViews>
  <sheetFormatPr defaultRowHeight="15" x14ac:dyDescent="0.25"/>
  <cols>
    <col min="1" max="1" width="5.28515625" style="20" bestFit="1" customWidth="1"/>
    <col min="2" max="2" width="7.42578125" bestFit="1" customWidth="1"/>
    <col min="3" max="10" width="12" bestFit="1" customWidth="1"/>
    <col min="12" max="12" width="10.85546875" bestFit="1" customWidth="1"/>
    <col min="13" max="13" width="13.140625" bestFit="1" customWidth="1"/>
    <col min="14" max="14" width="13.7109375" bestFit="1" customWidth="1"/>
  </cols>
  <sheetData>
    <row r="1" spans="1:10" x14ac:dyDescent="0.25">
      <c r="A1" s="20" t="s">
        <v>737</v>
      </c>
      <c r="B1" t="s">
        <v>658</v>
      </c>
      <c r="C1" t="s">
        <v>656</v>
      </c>
      <c r="D1" t="s">
        <v>655</v>
      </c>
      <c r="E1" t="s">
        <v>654</v>
      </c>
      <c r="F1" t="s">
        <v>653</v>
      </c>
      <c r="G1" t="s">
        <v>652</v>
      </c>
      <c r="H1" t="s">
        <v>651</v>
      </c>
      <c r="I1" t="s">
        <v>650</v>
      </c>
      <c r="J1" t="s">
        <v>649</v>
      </c>
    </row>
    <row r="2" spans="1:10" x14ac:dyDescent="0.25">
      <c r="A2" s="20">
        <v>1</v>
      </c>
      <c r="B2" t="s">
        <v>616</v>
      </c>
      <c r="C2">
        <v>10.235867298445083</v>
      </c>
      <c r="D2">
        <v>115.30756578947367</v>
      </c>
      <c r="E2">
        <v>0</v>
      </c>
      <c r="F2">
        <v>0.77123743335980777</v>
      </c>
      <c r="G2">
        <v>0.12633037304374875</v>
      </c>
      <c r="H2">
        <v>0</v>
      </c>
      <c r="I2">
        <v>2.3331216567949349E-2</v>
      </c>
      <c r="J2">
        <v>25.78125</v>
      </c>
    </row>
    <row r="3" spans="1:10" x14ac:dyDescent="0.25">
      <c r="A3" s="20">
        <v>4</v>
      </c>
      <c r="B3" t="s">
        <v>609</v>
      </c>
      <c r="C3">
        <v>14.340862274460726</v>
      </c>
      <c r="D3">
        <v>216.60499999999999</v>
      </c>
      <c r="E3">
        <v>0</v>
      </c>
      <c r="F3">
        <v>0.13294139905379687</v>
      </c>
      <c r="G3">
        <v>0.13294139905379687</v>
      </c>
      <c r="H3">
        <v>0.39003531977071548</v>
      </c>
      <c r="I3">
        <v>0</v>
      </c>
      <c r="J3">
        <v>14.501041666666666</v>
      </c>
    </row>
    <row r="4" spans="1:10" x14ac:dyDescent="0.25">
      <c r="A4" s="20">
        <v>2</v>
      </c>
      <c r="B4" t="s">
        <v>616</v>
      </c>
      <c r="C4">
        <v>11.095310929738964</v>
      </c>
      <c r="D4">
        <v>166.88980263157893</v>
      </c>
      <c r="E4">
        <v>0.74562989685542735</v>
      </c>
      <c r="F4">
        <v>0</v>
      </c>
      <c r="G4">
        <v>0.14284703195870205</v>
      </c>
      <c r="H4">
        <v>3.3327163578207218E-2</v>
      </c>
      <c r="I4">
        <v>6.6666172849381457E-3</v>
      </c>
      <c r="J4">
        <v>16.585416666666667</v>
      </c>
    </row>
    <row r="5" spans="1:10" x14ac:dyDescent="0.25">
      <c r="A5" s="20">
        <v>5</v>
      </c>
      <c r="B5" t="s">
        <v>609</v>
      </c>
      <c r="C5">
        <v>13.045186596487817</v>
      </c>
      <c r="D5">
        <v>128.94155844155844</v>
      </c>
      <c r="E5">
        <v>0</v>
      </c>
      <c r="F5">
        <v>0.13294139905379687</v>
      </c>
      <c r="G5">
        <v>5.6636383245340531E-2</v>
      </c>
      <c r="H5">
        <v>0.34322155508594387</v>
      </c>
      <c r="I5">
        <v>0.31159970079793931</v>
      </c>
      <c r="J5">
        <v>18.683333333333334</v>
      </c>
    </row>
    <row r="6" spans="1:10" x14ac:dyDescent="0.25">
      <c r="A6" s="20">
        <v>3</v>
      </c>
      <c r="B6" t="s">
        <v>616</v>
      </c>
      <c r="C6">
        <v>11.055892441552542</v>
      </c>
      <c r="D6">
        <v>122.655</v>
      </c>
      <c r="E6">
        <v>0.2956730475634225</v>
      </c>
      <c r="F6">
        <v>0.65266656608235574</v>
      </c>
      <c r="G6">
        <v>0</v>
      </c>
      <c r="H6">
        <v>0</v>
      </c>
      <c r="I6">
        <v>0</v>
      </c>
      <c r="J6">
        <v>14.158333333333331</v>
      </c>
    </row>
    <row r="7" spans="1:10" x14ac:dyDescent="0.25">
      <c r="A7" s="20">
        <v>6</v>
      </c>
      <c r="B7" t="s">
        <v>609</v>
      </c>
      <c r="C7">
        <v>14.939280870321058</v>
      </c>
      <c r="D7">
        <v>223.13499999999999</v>
      </c>
      <c r="E7">
        <v>0</v>
      </c>
      <c r="F7">
        <v>0.67976048516731191</v>
      </c>
      <c r="G7">
        <v>9.9834078899207576E-2</v>
      </c>
      <c r="H7">
        <v>0.16590455026930112</v>
      </c>
      <c r="I7">
        <v>0</v>
      </c>
      <c r="J7">
        <v>24.841666666666665</v>
      </c>
    </row>
    <row r="8" spans="1:10" x14ac:dyDescent="0.25">
      <c r="A8" s="20">
        <v>13</v>
      </c>
      <c r="B8" t="s">
        <v>616</v>
      </c>
      <c r="C8">
        <v>11.282257801405809</v>
      </c>
      <c r="D8">
        <v>351.68</v>
      </c>
      <c r="E8">
        <v>0.54003250582163431</v>
      </c>
      <c r="F8">
        <v>0</v>
      </c>
      <c r="G8">
        <v>0.26360322465258529</v>
      </c>
      <c r="H8">
        <v>1.6665895158163132E-2</v>
      </c>
      <c r="I8">
        <v>0.14944312018495756</v>
      </c>
      <c r="J8">
        <v>25.820833333333336</v>
      </c>
    </row>
    <row r="9" spans="1:10" x14ac:dyDescent="0.25">
      <c r="A9" s="20">
        <v>16</v>
      </c>
      <c r="B9" t="s">
        <v>609</v>
      </c>
      <c r="C9">
        <v>13.359678490732868</v>
      </c>
      <c r="D9">
        <v>424.32467532467524</v>
      </c>
      <c r="E9">
        <v>0</v>
      </c>
      <c r="F9">
        <v>0.25392896858523967</v>
      </c>
      <c r="G9">
        <v>0</v>
      </c>
      <c r="H9">
        <v>0.67437590494920585</v>
      </c>
      <c r="I9">
        <v>1.6665895158163132E-2</v>
      </c>
      <c r="J9">
        <v>19.506250000000001</v>
      </c>
    </row>
    <row r="10" spans="1:10" x14ac:dyDescent="0.25">
      <c r="A10" s="20">
        <v>14</v>
      </c>
      <c r="B10" t="s">
        <v>616</v>
      </c>
      <c r="C10">
        <v>9.6394950824275014</v>
      </c>
      <c r="D10">
        <v>200.905</v>
      </c>
      <c r="E10">
        <v>0.24746646154726346</v>
      </c>
      <c r="F10">
        <v>0</v>
      </c>
      <c r="G10">
        <v>0.19869011034924142</v>
      </c>
      <c r="H10">
        <v>0.21500629227669157</v>
      </c>
      <c r="I10">
        <v>0.3274501502372586</v>
      </c>
      <c r="J10">
        <v>14.816666666666666</v>
      </c>
    </row>
    <row r="11" spans="1:10" x14ac:dyDescent="0.25">
      <c r="A11" s="20">
        <v>17</v>
      </c>
      <c r="B11" t="s">
        <v>609</v>
      </c>
      <c r="C11">
        <v>11.939965852353202</v>
      </c>
      <c r="D11">
        <v>250.68256578947367</v>
      </c>
      <c r="E11">
        <v>0</v>
      </c>
      <c r="F11">
        <v>6.6666172849381457E-3</v>
      </c>
      <c r="G11">
        <v>2.3331216567949349E-2</v>
      </c>
      <c r="H11">
        <v>0.4602450914542614</v>
      </c>
      <c r="I11">
        <v>0.47524104093148373</v>
      </c>
      <c r="J11">
        <v>20.404166666666669</v>
      </c>
    </row>
    <row r="12" spans="1:10" x14ac:dyDescent="0.25">
      <c r="A12" s="20">
        <v>18</v>
      </c>
      <c r="B12" t="s">
        <v>609</v>
      </c>
      <c r="C12">
        <v>14.088307640100902</v>
      </c>
      <c r="D12">
        <v>324.25827814569539</v>
      </c>
      <c r="E12">
        <v>0</v>
      </c>
      <c r="F12">
        <v>9.9998333408327974E-3</v>
      </c>
      <c r="G12">
        <v>0</v>
      </c>
      <c r="H12">
        <v>0.75848613719374203</v>
      </c>
      <c r="I12">
        <v>0.1560327607809143</v>
      </c>
      <c r="J12">
        <v>24.577083333333331</v>
      </c>
    </row>
    <row r="13" spans="1:10" x14ac:dyDescent="0.25">
      <c r="A13" s="20">
        <v>15</v>
      </c>
      <c r="B13" t="s">
        <v>616</v>
      </c>
      <c r="C13">
        <v>10.521909265832836</v>
      </c>
      <c r="D13">
        <v>145.67763157894737</v>
      </c>
      <c r="E13">
        <v>2.3331216567949349E-2</v>
      </c>
      <c r="F13">
        <v>0</v>
      </c>
      <c r="G13">
        <v>0.20522308327557423</v>
      </c>
      <c r="H13">
        <v>3.3333271605247173E-3</v>
      </c>
      <c r="I13">
        <v>0.70642721497508654</v>
      </c>
      <c r="J13">
        <v>12.762499999999999</v>
      </c>
    </row>
    <row r="14" spans="1:10" x14ac:dyDescent="0.25">
      <c r="A14" s="20">
        <v>7</v>
      </c>
      <c r="B14" t="s">
        <v>616</v>
      </c>
      <c r="C14">
        <v>17.203753631731232</v>
      </c>
      <c r="D14">
        <v>124.25806451612902</v>
      </c>
      <c r="E14">
        <v>0.62514511725041677</v>
      </c>
      <c r="F14">
        <v>0</v>
      </c>
      <c r="G14">
        <v>0.18232155679395459</v>
      </c>
      <c r="H14">
        <v>0</v>
      </c>
      <c r="I14">
        <v>0.14944312018495756</v>
      </c>
      <c r="J14">
        <v>21.006250000000001</v>
      </c>
    </row>
    <row r="15" spans="1:10" x14ac:dyDescent="0.25">
      <c r="A15" s="20">
        <v>10</v>
      </c>
      <c r="B15" t="s">
        <v>609</v>
      </c>
      <c r="C15">
        <v>29.662331565296217</v>
      </c>
      <c r="D15">
        <v>107.93</v>
      </c>
      <c r="E15">
        <v>4.3319783051806345E-2</v>
      </c>
      <c r="F15">
        <v>0</v>
      </c>
      <c r="G15">
        <v>3.3327163578207218E-2</v>
      </c>
      <c r="H15">
        <v>0.826110157563263</v>
      </c>
      <c r="I15">
        <v>0</v>
      </c>
      <c r="J15">
        <v>17.149999999999999</v>
      </c>
    </row>
    <row r="16" spans="1:10" x14ac:dyDescent="0.25">
      <c r="A16" s="20">
        <v>8</v>
      </c>
      <c r="B16" t="s">
        <v>616</v>
      </c>
      <c r="C16">
        <v>12.054214731492522</v>
      </c>
      <c r="D16">
        <v>1366.0784313725489</v>
      </c>
      <c r="E16">
        <v>0.58022446111506332</v>
      </c>
      <c r="F16">
        <v>0</v>
      </c>
      <c r="G16">
        <v>0.13294139905379687</v>
      </c>
      <c r="H16">
        <v>6.9942959019401937E-2</v>
      </c>
      <c r="I16">
        <v>0.18232155679395459</v>
      </c>
      <c r="J16">
        <v>20.175000000000001</v>
      </c>
    </row>
    <row r="17" spans="1:10" x14ac:dyDescent="0.25">
      <c r="A17" s="20">
        <v>11</v>
      </c>
      <c r="B17" t="s">
        <v>609</v>
      </c>
      <c r="C17">
        <v>12.694959546034946</v>
      </c>
      <c r="D17">
        <v>2188.559602649007</v>
      </c>
      <c r="E17">
        <v>0.14944312018495756</v>
      </c>
      <c r="F17">
        <v>0</v>
      </c>
      <c r="G17">
        <v>6.6617382455553001E-2</v>
      </c>
      <c r="H17">
        <v>0.597197095894208</v>
      </c>
      <c r="I17">
        <v>8.3237182884186273E-2</v>
      </c>
      <c r="J17">
        <v>15.464583333333332</v>
      </c>
    </row>
    <row r="18" spans="1:10" x14ac:dyDescent="0.25">
      <c r="A18" s="20">
        <v>9</v>
      </c>
      <c r="B18" t="s">
        <v>616</v>
      </c>
      <c r="C18">
        <v>12.660900231194104</v>
      </c>
      <c r="D18">
        <v>432.08</v>
      </c>
      <c r="E18">
        <v>0.86000049836713988</v>
      </c>
      <c r="F18">
        <v>0</v>
      </c>
      <c r="G18">
        <v>1.6665895158163132E-2</v>
      </c>
      <c r="H18">
        <v>1.3332938303206577E-2</v>
      </c>
      <c r="I18">
        <v>0</v>
      </c>
      <c r="J18">
        <v>25.083333333333332</v>
      </c>
    </row>
    <row r="19" spans="1:10" x14ac:dyDescent="0.25">
      <c r="A19" s="20">
        <v>12</v>
      </c>
      <c r="B19" t="s">
        <v>609</v>
      </c>
      <c r="C19">
        <v>13.798665680822689</v>
      </c>
      <c r="D19">
        <v>306.59210526315786</v>
      </c>
      <c r="E19">
        <v>0</v>
      </c>
      <c r="F19">
        <v>0.43604966885174057</v>
      </c>
      <c r="G19">
        <v>0.18232155679395459</v>
      </c>
      <c r="H19">
        <v>0.34322155508594387</v>
      </c>
      <c r="I19">
        <v>1.6665895158163132E-2</v>
      </c>
      <c r="J19">
        <v>23.645833333333336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19"/>
  <sheetViews>
    <sheetView workbookViewId="0">
      <selection activeCell="E34" sqref="E34"/>
    </sheetView>
  </sheetViews>
  <sheetFormatPr defaultColWidth="11.42578125" defaultRowHeight="15" x14ac:dyDescent="0.25"/>
  <cols>
    <col min="1" max="1" width="5.28515625" bestFit="1" customWidth="1"/>
    <col min="2" max="2" width="12" bestFit="1" customWidth="1"/>
    <col min="3" max="3" width="12.7109375" bestFit="1" customWidth="1"/>
  </cols>
  <sheetData>
    <row r="1" spans="1:3" x14ac:dyDescent="0.25">
      <c r="A1" s="20" t="s">
        <v>737</v>
      </c>
      <c r="B1" t="s">
        <v>704</v>
      </c>
      <c r="C1" t="s">
        <v>706</v>
      </c>
    </row>
    <row r="2" spans="1:3" x14ac:dyDescent="0.25">
      <c r="A2" s="20">
        <v>1</v>
      </c>
      <c r="B2">
        <v>151.65550555555555</v>
      </c>
      <c r="C2">
        <v>-29.573838888888886</v>
      </c>
    </row>
    <row r="3" spans="1:3" x14ac:dyDescent="0.25">
      <c r="A3" s="20">
        <v>4</v>
      </c>
      <c r="B3" s="20">
        <v>151.65550555555555</v>
      </c>
      <c r="C3" s="20">
        <v>-29.573838888888886</v>
      </c>
    </row>
    <row r="4" spans="1:3" x14ac:dyDescent="0.25">
      <c r="A4" s="20">
        <v>2</v>
      </c>
      <c r="B4" s="20">
        <v>151.70935555555553</v>
      </c>
      <c r="C4" s="20">
        <v>-29.436286111111109</v>
      </c>
    </row>
    <row r="5" spans="1:3" x14ac:dyDescent="0.25">
      <c r="A5" s="20">
        <v>5</v>
      </c>
      <c r="B5" s="20">
        <v>151.70935555555553</v>
      </c>
      <c r="C5" s="20">
        <v>-29.436286111111109</v>
      </c>
    </row>
    <row r="6" spans="1:3" x14ac:dyDescent="0.25">
      <c r="A6" s="20">
        <v>3</v>
      </c>
      <c r="B6" s="20">
        <v>151.37756111111111</v>
      </c>
      <c r="C6" s="20">
        <v>-29.522958333333335</v>
      </c>
    </row>
    <row r="7" spans="1:3" x14ac:dyDescent="0.25">
      <c r="A7" s="20">
        <v>6</v>
      </c>
      <c r="B7" s="20">
        <v>151.37756111111111</v>
      </c>
      <c r="C7" s="20">
        <v>-29.522958333333335</v>
      </c>
    </row>
    <row r="8" spans="1:3" x14ac:dyDescent="0.25">
      <c r="A8" s="20">
        <v>13</v>
      </c>
      <c r="B8" s="20">
        <v>149.60997499999999</v>
      </c>
      <c r="C8" s="20">
        <v>-27.267308333333336</v>
      </c>
    </row>
    <row r="9" spans="1:3" x14ac:dyDescent="0.25">
      <c r="A9" s="20">
        <v>16</v>
      </c>
      <c r="B9" s="20">
        <v>149.60997499999999</v>
      </c>
      <c r="C9" s="20">
        <v>-27.267308333333336</v>
      </c>
    </row>
    <row r="10" spans="1:3" x14ac:dyDescent="0.25">
      <c r="A10" s="20">
        <v>14</v>
      </c>
      <c r="B10" s="20">
        <v>149.59849722222222</v>
      </c>
      <c r="C10" s="20">
        <v>-27.096855555555557</v>
      </c>
    </row>
    <row r="11" spans="1:3" x14ac:dyDescent="0.25">
      <c r="A11" s="20">
        <v>17</v>
      </c>
      <c r="B11" s="20">
        <v>149.59849722222222</v>
      </c>
      <c r="C11" s="20">
        <v>-27.096855555555557</v>
      </c>
    </row>
    <row r="12" spans="1:3" x14ac:dyDescent="0.25">
      <c r="A12" s="20">
        <v>18</v>
      </c>
      <c r="B12" s="20">
        <v>149.86972500000002</v>
      </c>
      <c r="C12" s="20">
        <v>-27.118941666666665</v>
      </c>
    </row>
    <row r="13" spans="1:3" x14ac:dyDescent="0.25">
      <c r="A13" s="20">
        <v>15</v>
      </c>
      <c r="B13" s="20">
        <v>149.86972500000002</v>
      </c>
      <c r="C13" s="20">
        <v>-27.118941666666665</v>
      </c>
    </row>
    <row r="14" spans="1:3" x14ac:dyDescent="0.25">
      <c r="A14" s="20">
        <v>7</v>
      </c>
      <c r="B14" s="20">
        <v>151.11659444444444</v>
      </c>
      <c r="C14" s="20">
        <v>-28.177583333333335</v>
      </c>
    </row>
    <row r="15" spans="1:3" x14ac:dyDescent="0.25">
      <c r="A15" s="20">
        <v>10</v>
      </c>
      <c r="B15" s="20">
        <v>151.11659444444444</v>
      </c>
      <c r="C15" s="20">
        <v>-28.177583333333335</v>
      </c>
    </row>
    <row r="16" spans="1:3" x14ac:dyDescent="0.25">
      <c r="A16" s="20">
        <v>8</v>
      </c>
      <c r="B16" s="20">
        <v>151.02181666666667</v>
      </c>
      <c r="C16" s="20">
        <v>-28.464361111111113</v>
      </c>
    </row>
    <row r="17" spans="1:3" x14ac:dyDescent="0.25">
      <c r="A17" s="20">
        <v>11</v>
      </c>
      <c r="B17" s="20">
        <v>151.02181666666667</v>
      </c>
      <c r="C17" s="20">
        <v>-28.464361111111113</v>
      </c>
    </row>
    <row r="18" spans="1:3" x14ac:dyDescent="0.25">
      <c r="A18" s="20">
        <v>9</v>
      </c>
      <c r="B18" s="20">
        <v>150.97681666666668</v>
      </c>
      <c r="C18" s="20">
        <v>-28.79163888888889</v>
      </c>
    </row>
    <row r="19" spans="1:3" x14ac:dyDescent="0.25">
      <c r="A19" s="20">
        <v>12</v>
      </c>
      <c r="B19" s="20">
        <v>150.97681666666668</v>
      </c>
      <c r="C19" s="20">
        <v>-28.79163888888889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5"/>
  <sheetViews>
    <sheetView workbookViewId="0">
      <selection activeCell="B2" sqref="B2:B125"/>
    </sheetView>
  </sheetViews>
  <sheetFormatPr defaultRowHeight="15" x14ac:dyDescent="0.25"/>
  <cols>
    <col min="1" max="1" width="20.7109375" bestFit="1" customWidth="1"/>
    <col min="2" max="2" width="8.5703125" bestFit="1" customWidth="1"/>
  </cols>
  <sheetData>
    <row r="1" spans="1:2" s="20" customFormat="1" x14ac:dyDescent="0.25">
      <c r="A1" s="20" t="s">
        <v>874</v>
      </c>
      <c r="B1" s="20" t="s">
        <v>875</v>
      </c>
    </row>
    <row r="2" spans="1:2" x14ac:dyDescent="0.25">
      <c r="A2" s="20" t="s">
        <v>15</v>
      </c>
      <c r="B2" s="20" t="s">
        <v>738</v>
      </c>
    </row>
    <row r="3" spans="1:2" x14ac:dyDescent="0.25">
      <c r="A3" s="20" t="s">
        <v>20</v>
      </c>
      <c r="B3" s="20" t="s">
        <v>739</v>
      </c>
    </row>
    <row r="4" spans="1:2" x14ac:dyDescent="0.25">
      <c r="A4" s="20" t="s">
        <v>23</v>
      </c>
      <c r="B4" s="20" t="s">
        <v>740</v>
      </c>
    </row>
    <row r="5" spans="1:2" x14ac:dyDescent="0.25">
      <c r="A5" s="20" t="s">
        <v>876</v>
      </c>
      <c r="B5" s="20" t="s">
        <v>741</v>
      </c>
    </row>
    <row r="6" spans="1:2" x14ac:dyDescent="0.25">
      <c r="A6" s="20" t="s">
        <v>32</v>
      </c>
      <c r="B6" s="20" t="s">
        <v>742</v>
      </c>
    </row>
    <row r="7" spans="1:2" x14ac:dyDescent="0.25">
      <c r="A7" s="20" t="s">
        <v>877</v>
      </c>
      <c r="B7" s="20" t="s">
        <v>743</v>
      </c>
    </row>
    <row r="8" spans="1:2" x14ac:dyDescent="0.25">
      <c r="A8" s="20" t="s">
        <v>44</v>
      </c>
      <c r="B8" s="20" t="s">
        <v>744</v>
      </c>
    </row>
    <row r="9" spans="1:2" x14ac:dyDescent="0.25">
      <c r="A9" s="20" t="s">
        <v>49</v>
      </c>
      <c r="B9" s="20" t="s">
        <v>745</v>
      </c>
    </row>
    <row r="10" spans="1:2" x14ac:dyDescent="0.25">
      <c r="A10" s="20" t="s">
        <v>54</v>
      </c>
      <c r="B10" s="20" t="s">
        <v>746</v>
      </c>
    </row>
    <row r="11" spans="1:2" x14ac:dyDescent="0.25">
      <c r="A11" s="20" t="s">
        <v>57</v>
      </c>
      <c r="B11" s="20" t="s">
        <v>747</v>
      </c>
    </row>
    <row r="12" spans="1:2" x14ac:dyDescent="0.25">
      <c r="A12" s="20" t="s">
        <v>878</v>
      </c>
      <c r="B12" s="20" t="s">
        <v>748</v>
      </c>
    </row>
    <row r="13" spans="1:2" x14ac:dyDescent="0.25">
      <c r="A13" s="20" t="s">
        <v>72</v>
      </c>
      <c r="B13" s="20" t="s">
        <v>749</v>
      </c>
    </row>
    <row r="14" spans="1:2" x14ac:dyDescent="0.25">
      <c r="A14" s="20" t="s">
        <v>82</v>
      </c>
      <c r="B14" s="20" t="s">
        <v>750</v>
      </c>
    </row>
    <row r="15" spans="1:2" x14ac:dyDescent="0.25">
      <c r="A15" s="20" t="s">
        <v>86</v>
      </c>
      <c r="B15" s="20" t="s">
        <v>751</v>
      </c>
    </row>
    <row r="16" spans="1:2" x14ac:dyDescent="0.25">
      <c r="A16" s="20" t="s">
        <v>98</v>
      </c>
      <c r="B16" s="20" t="s">
        <v>752</v>
      </c>
    </row>
    <row r="17" spans="1:2" x14ac:dyDescent="0.25">
      <c r="A17" s="20" t="s">
        <v>101</v>
      </c>
      <c r="B17" s="20" t="s">
        <v>753</v>
      </c>
    </row>
    <row r="18" spans="1:2" x14ac:dyDescent="0.25">
      <c r="A18" s="20" t="s">
        <v>110</v>
      </c>
      <c r="B18" s="20" t="s">
        <v>754</v>
      </c>
    </row>
    <row r="19" spans="1:2" x14ac:dyDescent="0.25">
      <c r="A19" s="20" t="s">
        <v>117</v>
      </c>
      <c r="B19" s="20" t="s">
        <v>755</v>
      </c>
    </row>
    <row r="20" spans="1:2" x14ac:dyDescent="0.25">
      <c r="A20" s="20" t="s">
        <v>122</v>
      </c>
      <c r="B20" s="20" t="s">
        <v>756</v>
      </c>
    </row>
    <row r="21" spans="1:2" x14ac:dyDescent="0.25">
      <c r="A21" s="20" t="s">
        <v>125</v>
      </c>
      <c r="B21" s="20" t="s">
        <v>757</v>
      </c>
    </row>
    <row r="22" spans="1:2" x14ac:dyDescent="0.25">
      <c r="A22" s="20" t="s">
        <v>127</v>
      </c>
      <c r="B22" s="20" t="s">
        <v>758</v>
      </c>
    </row>
    <row r="23" spans="1:2" x14ac:dyDescent="0.25">
      <c r="A23" s="20" t="s">
        <v>139</v>
      </c>
      <c r="B23" s="20" t="s">
        <v>759</v>
      </c>
    </row>
    <row r="24" spans="1:2" x14ac:dyDescent="0.25">
      <c r="A24" s="20" t="s">
        <v>144</v>
      </c>
      <c r="B24" s="20" t="s">
        <v>760</v>
      </c>
    </row>
    <row r="25" spans="1:2" x14ac:dyDescent="0.25">
      <c r="A25" s="20" t="s">
        <v>154</v>
      </c>
      <c r="B25" s="20" t="s">
        <v>761</v>
      </c>
    </row>
    <row r="26" spans="1:2" x14ac:dyDescent="0.25">
      <c r="A26" s="20" t="s">
        <v>158</v>
      </c>
      <c r="B26" s="20" t="s">
        <v>762</v>
      </c>
    </row>
    <row r="27" spans="1:2" x14ac:dyDescent="0.25">
      <c r="A27" s="20" t="s">
        <v>161</v>
      </c>
      <c r="B27" s="20" t="s">
        <v>763</v>
      </c>
    </row>
    <row r="28" spans="1:2" x14ac:dyDescent="0.25">
      <c r="A28" s="20" t="s">
        <v>166</v>
      </c>
      <c r="B28" s="20" t="s">
        <v>764</v>
      </c>
    </row>
    <row r="29" spans="1:2" x14ac:dyDescent="0.25">
      <c r="A29" s="20" t="s">
        <v>168</v>
      </c>
      <c r="B29" s="20" t="s">
        <v>765</v>
      </c>
    </row>
    <row r="30" spans="1:2" x14ac:dyDescent="0.25">
      <c r="A30" s="20" t="s">
        <v>173</v>
      </c>
      <c r="B30" s="20" t="s">
        <v>766</v>
      </c>
    </row>
    <row r="31" spans="1:2" x14ac:dyDescent="0.25">
      <c r="A31" s="20" t="s">
        <v>176</v>
      </c>
      <c r="B31" s="20" t="s">
        <v>767</v>
      </c>
    </row>
    <row r="32" spans="1:2" x14ac:dyDescent="0.25">
      <c r="A32" s="20" t="s">
        <v>187</v>
      </c>
      <c r="B32" s="20" t="s">
        <v>768</v>
      </c>
    </row>
    <row r="33" spans="1:2" x14ac:dyDescent="0.25">
      <c r="A33" s="20" t="s">
        <v>194</v>
      </c>
      <c r="B33" s="20" t="s">
        <v>769</v>
      </c>
    </row>
    <row r="34" spans="1:2" x14ac:dyDescent="0.25">
      <c r="A34" s="20" t="s">
        <v>197</v>
      </c>
      <c r="B34" s="20" t="s">
        <v>770</v>
      </c>
    </row>
    <row r="35" spans="1:2" x14ac:dyDescent="0.25">
      <c r="A35" s="20" t="s">
        <v>201</v>
      </c>
      <c r="B35" s="20" t="s">
        <v>771</v>
      </c>
    </row>
    <row r="36" spans="1:2" x14ac:dyDescent="0.25">
      <c r="A36" s="20" t="s">
        <v>205</v>
      </c>
      <c r="B36" s="20" t="s">
        <v>772</v>
      </c>
    </row>
    <row r="37" spans="1:2" x14ac:dyDescent="0.25">
      <c r="A37" s="20" t="s">
        <v>211</v>
      </c>
      <c r="B37" s="20" t="s">
        <v>773</v>
      </c>
    </row>
    <row r="38" spans="1:2" x14ac:dyDescent="0.25">
      <c r="A38" s="20" t="s">
        <v>213</v>
      </c>
      <c r="B38" s="20" t="s">
        <v>774</v>
      </c>
    </row>
    <row r="39" spans="1:2" x14ac:dyDescent="0.25">
      <c r="A39" s="20" t="s">
        <v>216</v>
      </c>
      <c r="B39" s="20" t="s">
        <v>775</v>
      </c>
    </row>
    <row r="40" spans="1:2" x14ac:dyDescent="0.25">
      <c r="A40" s="20" t="s">
        <v>219</v>
      </c>
      <c r="B40" s="20" t="s">
        <v>776</v>
      </c>
    </row>
    <row r="41" spans="1:2" x14ac:dyDescent="0.25">
      <c r="A41" s="20" t="s">
        <v>221</v>
      </c>
      <c r="B41" s="20" t="s">
        <v>777</v>
      </c>
    </row>
    <row r="42" spans="1:2" x14ac:dyDescent="0.25">
      <c r="A42" s="20" t="s">
        <v>227</v>
      </c>
      <c r="B42" s="20" t="s">
        <v>778</v>
      </c>
    </row>
    <row r="43" spans="1:2" x14ac:dyDescent="0.25">
      <c r="A43" s="20" t="s">
        <v>229</v>
      </c>
      <c r="B43" s="20" t="s">
        <v>779</v>
      </c>
    </row>
    <row r="44" spans="1:2" x14ac:dyDescent="0.25">
      <c r="A44" s="20" t="s">
        <v>232</v>
      </c>
      <c r="B44" s="20" t="s">
        <v>780</v>
      </c>
    </row>
    <row r="45" spans="1:2" x14ac:dyDescent="0.25">
      <c r="A45" s="20" t="s">
        <v>879</v>
      </c>
      <c r="B45" s="20" t="s">
        <v>781</v>
      </c>
    </row>
    <row r="46" spans="1:2" x14ac:dyDescent="0.25">
      <c r="A46" s="20" t="s">
        <v>237</v>
      </c>
      <c r="B46" s="20" t="s">
        <v>782</v>
      </c>
    </row>
    <row r="47" spans="1:2" x14ac:dyDescent="0.25">
      <c r="A47" s="20" t="s">
        <v>242</v>
      </c>
      <c r="B47" s="20" t="s">
        <v>783</v>
      </c>
    </row>
    <row r="48" spans="1:2" x14ac:dyDescent="0.25">
      <c r="A48" s="20" t="s">
        <v>244</v>
      </c>
      <c r="B48" s="20" t="s">
        <v>784</v>
      </c>
    </row>
    <row r="49" spans="1:2" x14ac:dyDescent="0.25">
      <c r="A49" s="20" t="s">
        <v>248</v>
      </c>
      <c r="B49" s="20" t="s">
        <v>785</v>
      </c>
    </row>
    <row r="50" spans="1:2" x14ac:dyDescent="0.25">
      <c r="A50" s="20" t="s">
        <v>253</v>
      </c>
      <c r="B50" s="20" t="s">
        <v>786</v>
      </c>
    </row>
    <row r="51" spans="1:2" x14ac:dyDescent="0.25">
      <c r="A51" s="20" t="s">
        <v>257</v>
      </c>
      <c r="B51" s="20" t="s">
        <v>787</v>
      </c>
    </row>
    <row r="52" spans="1:2" x14ac:dyDescent="0.25">
      <c r="A52" s="20" t="s">
        <v>259</v>
      </c>
      <c r="B52" s="20" t="s">
        <v>788</v>
      </c>
    </row>
    <row r="53" spans="1:2" x14ac:dyDescent="0.25">
      <c r="A53" s="20" t="s">
        <v>263</v>
      </c>
      <c r="B53" s="20" t="s">
        <v>789</v>
      </c>
    </row>
    <row r="54" spans="1:2" x14ac:dyDescent="0.25">
      <c r="A54" s="20" t="s">
        <v>270</v>
      </c>
      <c r="B54" s="20" t="s">
        <v>790</v>
      </c>
    </row>
    <row r="55" spans="1:2" x14ac:dyDescent="0.25">
      <c r="A55" s="20" t="s">
        <v>274</v>
      </c>
      <c r="B55" s="20" t="s">
        <v>791</v>
      </c>
    </row>
    <row r="56" spans="1:2" x14ac:dyDescent="0.25">
      <c r="A56" s="20" t="s">
        <v>280</v>
      </c>
      <c r="B56" s="20" t="s">
        <v>792</v>
      </c>
    </row>
    <row r="57" spans="1:2" x14ac:dyDescent="0.25">
      <c r="A57" s="20" t="s">
        <v>285</v>
      </c>
      <c r="B57" s="20" t="s">
        <v>793</v>
      </c>
    </row>
    <row r="58" spans="1:2" x14ac:dyDescent="0.25">
      <c r="A58" s="20" t="s">
        <v>288</v>
      </c>
      <c r="B58" s="20" t="s">
        <v>794</v>
      </c>
    </row>
    <row r="59" spans="1:2" x14ac:dyDescent="0.25">
      <c r="A59" s="20" t="s">
        <v>296</v>
      </c>
      <c r="B59" s="20" t="s">
        <v>795</v>
      </c>
    </row>
    <row r="60" spans="1:2" x14ac:dyDescent="0.25">
      <c r="A60" s="20" t="s">
        <v>301</v>
      </c>
      <c r="B60" s="20" t="s">
        <v>796</v>
      </c>
    </row>
    <row r="61" spans="1:2" x14ac:dyDescent="0.25">
      <c r="A61" s="20" t="s">
        <v>304</v>
      </c>
      <c r="B61" s="20" t="s">
        <v>797</v>
      </c>
    </row>
    <row r="62" spans="1:2" x14ac:dyDescent="0.25">
      <c r="A62" s="20" t="s">
        <v>307</v>
      </c>
      <c r="B62" s="20" t="s">
        <v>798</v>
      </c>
    </row>
    <row r="63" spans="1:2" x14ac:dyDescent="0.25">
      <c r="A63" s="20" t="s">
        <v>315</v>
      </c>
      <c r="B63" s="20" t="s">
        <v>799</v>
      </c>
    </row>
    <row r="64" spans="1:2" x14ac:dyDescent="0.25">
      <c r="A64" s="20" t="s">
        <v>320</v>
      </c>
      <c r="B64" s="20" t="s">
        <v>800</v>
      </c>
    </row>
    <row r="65" spans="1:2" x14ac:dyDescent="0.25">
      <c r="A65" s="20" t="s">
        <v>880</v>
      </c>
      <c r="B65" s="20" t="s">
        <v>801</v>
      </c>
    </row>
    <row r="66" spans="1:2" x14ac:dyDescent="0.25">
      <c r="A66" s="20" t="s">
        <v>326</v>
      </c>
      <c r="B66" s="20" t="s">
        <v>802</v>
      </c>
    </row>
    <row r="67" spans="1:2" x14ac:dyDescent="0.25">
      <c r="A67" s="20" t="s">
        <v>329</v>
      </c>
      <c r="B67" s="20" t="s">
        <v>803</v>
      </c>
    </row>
    <row r="68" spans="1:2" x14ac:dyDescent="0.25">
      <c r="A68" s="20" t="s">
        <v>334</v>
      </c>
      <c r="B68" s="20" t="s">
        <v>804</v>
      </c>
    </row>
    <row r="69" spans="1:2" x14ac:dyDescent="0.25">
      <c r="A69" s="20" t="s">
        <v>881</v>
      </c>
      <c r="B69" s="20" t="s">
        <v>805</v>
      </c>
    </row>
    <row r="70" spans="1:2" x14ac:dyDescent="0.25">
      <c r="A70" s="20" t="s">
        <v>340</v>
      </c>
      <c r="B70" s="20" t="s">
        <v>806</v>
      </c>
    </row>
    <row r="71" spans="1:2" x14ac:dyDescent="0.25">
      <c r="A71" s="20" t="s">
        <v>343</v>
      </c>
      <c r="B71" s="20" t="s">
        <v>807</v>
      </c>
    </row>
    <row r="72" spans="1:2" x14ac:dyDescent="0.25">
      <c r="A72" s="20" t="s">
        <v>346</v>
      </c>
      <c r="B72" s="20" t="s">
        <v>808</v>
      </c>
    </row>
    <row r="73" spans="1:2" x14ac:dyDescent="0.25">
      <c r="A73" s="20" t="s">
        <v>356</v>
      </c>
      <c r="B73" s="20" t="s">
        <v>809</v>
      </c>
    </row>
    <row r="74" spans="1:2" x14ac:dyDescent="0.25">
      <c r="A74" s="20" t="s">
        <v>359</v>
      </c>
      <c r="B74" s="20" t="s">
        <v>810</v>
      </c>
    </row>
    <row r="75" spans="1:2" x14ac:dyDescent="0.25">
      <c r="A75" s="20" t="s">
        <v>363</v>
      </c>
      <c r="B75" s="20" t="s">
        <v>811</v>
      </c>
    </row>
    <row r="76" spans="1:2" x14ac:dyDescent="0.25">
      <c r="A76" s="20" t="s">
        <v>368</v>
      </c>
      <c r="B76" s="20" t="s">
        <v>812</v>
      </c>
    </row>
    <row r="77" spans="1:2" x14ac:dyDescent="0.25">
      <c r="A77" s="20" t="s">
        <v>375</v>
      </c>
      <c r="B77" s="20" t="s">
        <v>813</v>
      </c>
    </row>
    <row r="78" spans="1:2" x14ac:dyDescent="0.25">
      <c r="A78" s="20" t="s">
        <v>377</v>
      </c>
      <c r="B78" s="20" t="s">
        <v>814</v>
      </c>
    </row>
    <row r="79" spans="1:2" x14ac:dyDescent="0.25">
      <c r="A79" s="20" t="s">
        <v>379</v>
      </c>
      <c r="B79" s="20" t="s">
        <v>815</v>
      </c>
    </row>
    <row r="80" spans="1:2" x14ac:dyDescent="0.25">
      <c r="A80" s="20" t="s">
        <v>384</v>
      </c>
      <c r="B80" s="20" t="s">
        <v>816</v>
      </c>
    </row>
    <row r="81" spans="1:2" x14ac:dyDescent="0.25">
      <c r="A81" s="20" t="s">
        <v>386</v>
      </c>
      <c r="B81" s="20" t="s">
        <v>817</v>
      </c>
    </row>
    <row r="82" spans="1:2" x14ac:dyDescent="0.25">
      <c r="A82" s="20" t="s">
        <v>392</v>
      </c>
      <c r="B82" s="20" t="s">
        <v>818</v>
      </c>
    </row>
    <row r="83" spans="1:2" x14ac:dyDescent="0.25">
      <c r="A83" s="20" t="s">
        <v>401</v>
      </c>
      <c r="B83" s="20" t="s">
        <v>819</v>
      </c>
    </row>
    <row r="84" spans="1:2" x14ac:dyDescent="0.25">
      <c r="A84" s="20" t="s">
        <v>405</v>
      </c>
      <c r="B84" s="20" t="s">
        <v>820</v>
      </c>
    </row>
    <row r="85" spans="1:2" x14ac:dyDescent="0.25">
      <c r="A85" s="20" t="s">
        <v>414</v>
      </c>
      <c r="B85" s="20" t="s">
        <v>821</v>
      </c>
    </row>
    <row r="86" spans="1:2" x14ac:dyDescent="0.25">
      <c r="A86" s="20" t="s">
        <v>418</v>
      </c>
      <c r="B86" s="20" t="s">
        <v>822</v>
      </c>
    </row>
    <row r="87" spans="1:2" x14ac:dyDescent="0.25">
      <c r="A87" s="20" t="s">
        <v>424</v>
      </c>
      <c r="B87" s="20" t="s">
        <v>823</v>
      </c>
    </row>
    <row r="88" spans="1:2" x14ac:dyDescent="0.25">
      <c r="A88" s="20" t="s">
        <v>428</v>
      </c>
      <c r="B88" s="20" t="s">
        <v>824</v>
      </c>
    </row>
    <row r="89" spans="1:2" x14ac:dyDescent="0.25">
      <c r="A89" s="20" t="s">
        <v>434</v>
      </c>
      <c r="B89" s="20" t="s">
        <v>825</v>
      </c>
    </row>
    <row r="90" spans="1:2" x14ac:dyDescent="0.25">
      <c r="A90" s="20" t="s">
        <v>443</v>
      </c>
      <c r="B90" s="20" t="s">
        <v>826</v>
      </c>
    </row>
    <row r="91" spans="1:2" x14ac:dyDescent="0.25">
      <c r="A91" s="20" t="s">
        <v>449</v>
      </c>
      <c r="B91" s="20" t="s">
        <v>827</v>
      </c>
    </row>
    <row r="92" spans="1:2" x14ac:dyDescent="0.25">
      <c r="A92" s="20" t="s">
        <v>454</v>
      </c>
      <c r="B92" s="20" t="s">
        <v>828</v>
      </c>
    </row>
    <row r="93" spans="1:2" x14ac:dyDescent="0.25">
      <c r="A93" s="20" t="s">
        <v>457</v>
      </c>
      <c r="B93" s="20" t="s">
        <v>829</v>
      </c>
    </row>
    <row r="94" spans="1:2" x14ac:dyDescent="0.25">
      <c r="A94" s="20" t="s">
        <v>460</v>
      </c>
      <c r="B94" s="20" t="s">
        <v>830</v>
      </c>
    </row>
    <row r="95" spans="1:2" x14ac:dyDescent="0.25">
      <c r="A95" s="20" t="s">
        <v>465</v>
      </c>
      <c r="B95" s="20" t="s">
        <v>831</v>
      </c>
    </row>
    <row r="96" spans="1:2" x14ac:dyDescent="0.25">
      <c r="A96" s="20" t="s">
        <v>474</v>
      </c>
      <c r="B96" s="20" t="s">
        <v>832</v>
      </c>
    </row>
    <row r="97" spans="1:2" x14ac:dyDescent="0.25">
      <c r="A97" s="20" t="s">
        <v>481</v>
      </c>
      <c r="B97" s="20" t="s">
        <v>833</v>
      </c>
    </row>
    <row r="98" spans="1:2" x14ac:dyDescent="0.25">
      <c r="A98" s="20" t="s">
        <v>488</v>
      </c>
      <c r="B98" s="20" t="s">
        <v>834</v>
      </c>
    </row>
    <row r="99" spans="1:2" x14ac:dyDescent="0.25">
      <c r="A99" s="20" t="s">
        <v>491</v>
      </c>
      <c r="B99" s="20" t="s">
        <v>835</v>
      </c>
    </row>
    <row r="100" spans="1:2" x14ac:dyDescent="0.25">
      <c r="A100" s="20" t="s">
        <v>493</v>
      </c>
      <c r="B100" s="20" t="s">
        <v>836</v>
      </c>
    </row>
    <row r="101" spans="1:2" x14ac:dyDescent="0.25">
      <c r="A101" s="20" t="s">
        <v>499</v>
      </c>
      <c r="B101" s="20" t="s">
        <v>837</v>
      </c>
    </row>
    <row r="102" spans="1:2" x14ac:dyDescent="0.25">
      <c r="A102" s="20" t="s">
        <v>661</v>
      </c>
      <c r="B102" s="20" t="s">
        <v>838</v>
      </c>
    </row>
    <row r="103" spans="1:2" x14ac:dyDescent="0.25">
      <c r="A103" s="20" t="s">
        <v>662</v>
      </c>
      <c r="B103" s="20" t="s">
        <v>839</v>
      </c>
    </row>
    <row r="104" spans="1:2" x14ac:dyDescent="0.25">
      <c r="A104" s="20" t="s">
        <v>663</v>
      </c>
      <c r="B104" s="20" t="s">
        <v>840</v>
      </c>
    </row>
    <row r="105" spans="1:2" x14ac:dyDescent="0.25">
      <c r="A105" s="20" t="s">
        <v>882</v>
      </c>
      <c r="B105" s="20" t="s">
        <v>841</v>
      </c>
    </row>
    <row r="106" spans="1:2" x14ac:dyDescent="0.25">
      <c r="A106" s="20" t="s">
        <v>512</v>
      </c>
      <c r="B106" s="20" t="s">
        <v>842</v>
      </c>
    </row>
    <row r="107" spans="1:2" x14ac:dyDescent="0.25">
      <c r="A107" s="20" t="s">
        <v>515</v>
      </c>
      <c r="B107" s="20" t="s">
        <v>843</v>
      </c>
    </row>
    <row r="108" spans="1:2" x14ac:dyDescent="0.25">
      <c r="A108" s="20" t="s">
        <v>520</v>
      </c>
      <c r="B108" s="20" t="s">
        <v>844</v>
      </c>
    </row>
    <row r="109" spans="1:2" x14ac:dyDescent="0.25">
      <c r="A109" s="20" t="s">
        <v>524</v>
      </c>
      <c r="B109" s="20" t="s">
        <v>845</v>
      </c>
    </row>
    <row r="110" spans="1:2" x14ac:dyDescent="0.25">
      <c r="A110" s="20" t="s">
        <v>529</v>
      </c>
      <c r="B110" s="20" t="s">
        <v>846</v>
      </c>
    </row>
    <row r="111" spans="1:2" x14ac:dyDescent="0.25">
      <c r="A111" s="20" t="s">
        <v>538</v>
      </c>
      <c r="B111" s="20" t="s">
        <v>847</v>
      </c>
    </row>
    <row r="112" spans="1:2" x14ac:dyDescent="0.25">
      <c r="A112" s="20" t="s">
        <v>545</v>
      </c>
      <c r="B112" s="20" t="s">
        <v>848</v>
      </c>
    </row>
    <row r="113" spans="1:2" x14ac:dyDescent="0.25">
      <c r="A113" s="20" t="s">
        <v>550</v>
      </c>
      <c r="B113" s="20" t="s">
        <v>849</v>
      </c>
    </row>
    <row r="114" spans="1:2" x14ac:dyDescent="0.25">
      <c r="A114" s="20" t="s">
        <v>558</v>
      </c>
      <c r="B114" s="20" t="s">
        <v>850</v>
      </c>
    </row>
    <row r="115" spans="1:2" x14ac:dyDescent="0.25">
      <c r="A115" s="20" t="s">
        <v>561</v>
      </c>
      <c r="B115" s="20" t="s">
        <v>851</v>
      </c>
    </row>
    <row r="116" spans="1:2" x14ac:dyDescent="0.25">
      <c r="A116" s="20" t="s">
        <v>564</v>
      </c>
      <c r="B116" s="20" t="s">
        <v>852</v>
      </c>
    </row>
    <row r="117" spans="1:2" x14ac:dyDescent="0.25">
      <c r="A117" s="20" t="s">
        <v>567</v>
      </c>
      <c r="B117" s="20" t="s">
        <v>853</v>
      </c>
    </row>
    <row r="118" spans="1:2" x14ac:dyDescent="0.25">
      <c r="A118" s="20" t="s">
        <v>570</v>
      </c>
      <c r="B118" s="20" t="s">
        <v>854</v>
      </c>
    </row>
    <row r="119" spans="1:2" x14ac:dyDescent="0.25">
      <c r="A119" s="20" t="s">
        <v>573</v>
      </c>
      <c r="B119" s="20" t="s">
        <v>855</v>
      </c>
    </row>
    <row r="120" spans="1:2" x14ac:dyDescent="0.25">
      <c r="A120" s="20" t="s">
        <v>575</v>
      </c>
      <c r="B120" s="20" t="s">
        <v>856</v>
      </c>
    </row>
    <row r="121" spans="1:2" x14ac:dyDescent="0.25">
      <c r="A121" s="20" t="s">
        <v>585</v>
      </c>
      <c r="B121" s="20" t="s">
        <v>857</v>
      </c>
    </row>
    <row r="122" spans="1:2" x14ac:dyDescent="0.25">
      <c r="A122" s="20" t="s">
        <v>590</v>
      </c>
      <c r="B122" s="20" t="s">
        <v>858</v>
      </c>
    </row>
    <row r="123" spans="1:2" x14ac:dyDescent="0.25">
      <c r="A123" s="20" t="s">
        <v>594</v>
      </c>
      <c r="B123" s="20" t="s">
        <v>859</v>
      </c>
    </row>
    <row r="124" spans="1:2" x14ac:dyDescent="0.25">
      <c r="A124" s="20" t="s">
        <v>599</v>
      </c>
      <c r="B124" s="20" t="s">
        <v>860</v>
      </c>
    </row>
    <row r="125" spans="1:2" x14ac:dyDescent="0.25">
      <c r="A125" s="20" t="s">
        <v>603</v>
      </c>
      <c r="B125" s="20" t="s">
        <v>861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G24" sqref="G24"/>
    </sheetView>
  </sheetViews>
  <sheetFormatPr defaultRowHeight="15" x14ac:dyDescent="0.25"/>
  <sheetData>
    <row r="1" spans="1:5" x14ac:dyDescent="0.25">
      <c r="A1" s="20" t="s">
        <v>737</v>
      </c>
      <c r="B1" s="20" t="s">
        <v>659</v>
      </c>
      <c r="C1" s="20" t="s">
        <v>658</v>
      </c>
      <c r="D1" s="20" t="s">
        <v>657</v>
      </c>
      <c r="E1" t="s">
        <v>873</v>
      </c>
    </row>
    <row r="2" spans="1:5" x14ac:dyDescent="0.25">
      <c r="A2" s="20" t="s">
        <v>647</v>
      </c>
      <c r="B2" s="20" t="s">
        <v>636</v>
      </c>
      <c r="C2" s="20" t="s">
        <v>616</v>
      </c>
      <c r="D2" s="20" t="s">
        <v>646</v>
      </c>
      <c r="E2">
        <v>1</v>
      </c>
    </row>
    <row r="3" spans="1:5" x14ac:dyDescent="0.25">
      <c r="A3" s="20" t="s">
        <v>641</v>
      </c>
      <c r="B3" s="20" t="s">
        <v>636</v>
      </c>
      <c r="C3" s="20" t="s">
        <v>609</v>
      </c>
      <c r="D3" s="20" t="s">
        <v>640</v>
      </c>
      <c r="E3" s="20">
        <v>4</v>
      </c>
    </row>
    <row r="4" spans="1:5" x14ac:dyDescent="0.25">
      <c r="A4" s="20" t="s">
        <v>645</v>
      </c>
      <c r="B4" s="20" t="s">
        <v>636</v>
      </c>
      <c r="C4" s="20" t="s">
        <v>616</v>
      </c>
      <c r="D4" s="20" t="s">
        <v>644</v>
      </c>
      <c r="E4" s="20">
        <v>2</v>
      </c>
    </row>
    <row r="5" spans="1:5" x14ac:dyDescent="0.25">
      <c r="A5" s="20" t="s">
        <v>639</v>
      </c>
      <c r="B5" s="20" t="s">
        <v>636</v>
      </c>
      <c r="C5" s="20" t="s">
        <v>609</v>
      </c>
      <c r="D5" s="20" t="s">
        <v>638</v>
      </c>
      <c r="E5" s="20">
        <v>5</v>
      </c>
    </row>
    <row r="6" spans="1:5" x14ac:dyDescent="0.25">
      <c r="A6" s="20" t="s">
        <v>643</v>
      </c>
      <c r="B6" s="20" t="s">
        <v>636</v>
      </c>
      <c r="C6" s="20" t="s">
        <v>616</v>
      </c>
      <c r="D6" s="20" t="s">
        <v>642</v>
      </c>
      <c r="E6" s="20">
        <v>3</v>
      </c>
    </row>
    <row r="7" spans="1:5" x14ac:dyDescent="0.25">
      <c r="A7" s="20" t="s">
        <v>637</v>
      </c>
      <c r="B7" s="20" t="s">
        <v>636</v>
      </c>
      <c r="C7" s="20" t="s">
        <v>609</v>
      </c>
      <c r="D7" s="20" t="s">
        <v>635</v>
      </c>
      <c r="E7" s="20">
        <v>6</v>
      </c>
    </row>
    <row r="8" spans="1:5" x14ac:dyDescent="0.25">
      <c r="A8" s="20" t="s">
        <v>621</v>
      </c>
      <c r="B8" s="20" t="s">
        <v>610</v>
      </c>
      <c r="C8" s="20" t="s">
        <v>616</v>
      </c>
      <c r="D8" s="20" t="s">
        <v>620</v>
      </c>
      <c r="E8" s="20">
        <v>13</v>
      </c>
    </row>
    <row r="9" spans="1:5" x14ac:dyDescent="0.25">
      <c r="A9" s="20" t="s">
        <v>614</v>
      </c>
      <c r="B9" s="20" t="s">
        <v>610</v>
      </c>
      <c r="C9" s="20" t="s">
        <v>609</v>
      </c>
      <c r="D9" s="20" t="s">
        <v>613</v>
      </c>
      <c r="E9" s="20">
        <v>16</v>
      </c>
    </row>
    <row r="10" spans="1:5" x14ac:dyDescent="0.25">
      <c r="A10" s="20" t="s">
        <v>619</v>
      </c>
      <c r="B10" s="20" t="s">
        <v>610</v>
      </c>
      <c r="C10" s="20" t="s">
        <v>616</v>
      </c>
      <c r="D10" s="20" t="s">
        <v>618</v>
      </c>
      <c r="E10" s="20">
        <v>14</v>
      </c>
    </row>
    <row r="11" spans="1:5" x14ac:dyDescent="0.25">
      <c r="A11" s="20" t="s">
        <v>370</v>
      </c>
      <c r="B11" s="20" t="s">
        <v>610</v>
      </c>
      <c r="C11" s="20" t="s">
        <v>609</v>
      </c>
      <c r="D11" s="20" t="s">
        <v>612</v>
      </c>
      <c r="E11" s="20">
        <v>17</v>
      </c>
    </row>
    <row r="12" spans="1:5" x14ac:dyDescent="0.25">
      <c r="A12" s="20" t="s">
        <v>611</v>
      </c>
      <c r="B12" s="20" t="s">
        <v>610</v>
      </c>
      <c r="C12" s="20" t="s">
        <v>609</v>
      </c>
      <c r="D12" s="20" t="s">
        <v>608</v>
      </c>
      <c r="E12" s="20">
        <v>18</v>
      </c>
    </row>
    <row r="13" spans="1:5" x14ac:dyDescent="0.25">
      <c r="A13" s="20" t="s">
        <v>617</v>
      </c>
      <c r="B13" s="20" t="s">
        <v>610</v>
      </c>
      <c r="C13" s="20" t="s">
        <v>616</v>
      </c>
      <c r="D13" s="20" t="s">
        <v>615</v>
      </c>
      <c r="E13" s="20">
        <v>15</v>
      </c>
    </row>
    <row r="14" spans="1:5" x14ac:dyDescent="0.25">
      <c r="A14" s="20" t="s">
        <v>634</v>
      </c>
      <c r="B14" s="20" t="s">
        <v>623</v>
      </c>
      <c r="C14" s="20" t="s">
        <v>616</v>
      </c>
      <c r="D14" s="20" t="s">
        <v>633</v>
      </c>
      <c r="E14" s="20">
        <v>7</v>
      </c>
    </row>
    <row r="15" spans="1:5" x14ac:dyDescent="0.25">
      <c r="A15" s="20" t="s">
        <v>628</v>
      </c>
      <c r="B15" s="20" t="s">
        <v>623</v>
      </c>
      <c r="C15" s="20" t="s">
        <v>609</v>
      </c>
      <c r="D15" s="20" t="s">
        <v>627</v>
      </c>
      <c r="E15" s="20">
        <v>10</v>
      </c>
    </row>
    <row r="16" spans="1:5" x14ac:dyDescent="0.25">
      <c r="A16" s="20" t="s">
        <v>632</v>
      </c>
      <c r="B16" s="20" t="s">
        <v>623</v>
      </c>
      <c r="C16" s="20" t="s">
        <v>616</v>
      </c>
      <c r="D16" s="20" t="s">
        <v>631</v>
      </c>
      <c r="E16" s="20">
        <v>8</v>
      </c>
    </row>
    <row r="17" spans="1:5" x14ac:dyDescent="0.25">
      <c r="A17" s="20" t="s">
        <v>626</v>
      </c>
      <c r="B17" s="20" t="s">
        <v>623</v>
      </c>
      <c r="C17" s="20" t="s">
        <v>609</v>
      </c>
      <c r="D17" s="20" t="s">
        <v>625</v>
      </c>
      <c r="E17" s="20">
        <v>11</v>
      </c>
    </row>
    <row r="18" spans="1:5" x14ac:dyDescent="0.25">
      <c r="A18" s="20" t="s">
        <v>630</v>
      </c>
      <c r="B18" s="20" t="s">
        <v>623</v>
      </c>
      <c r="C18" s="20" t="s">
        <v>616</v>
      </c>
      <c r="D18" s="20" t="s">
        <v>629</v>
      </c>
      <c r="E18" s="20">
        <v>9</v>
      </c>
    </row>
    <row r="19" spans="1:5" x14ac:dyDescent="0.25">
      <c r="A19" s="20" t="s">
        <v>624</v>
      </c>
      <c r="B19" s="20" t="s">
        <v>623</v>
      </c>
      <c r="C19" s="20" t="s">
        <v>609</v>
      </c>
      <c r="D19" s="20" t="s">
        <v>622</v>
      </c>
      <c r="E19" s="20">
        <v>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1"/>
  </sheetPr>
  <dimension ref="A1:F36"/>
  <sheetViews>
    <sheetView tabSelected="1" workbookViewId="0">
      <selection activeCell="E4" sqref="E4"/>
    </sheetView>
  </sheetViews>
  <sheetFormatPr defaultColWidth="12.42578125" defaultRowHeight="15" x14ac:dyDescent="0.25"/>
  <cols>
    <col min="3" max="3" width="25.7109375" customWidth="1"/>
    <col min="4" max="4" width="25.42578125" customWidth="1"/>
    <col min="5" max="5" width="73.85546875" style="18" customWidth="1"/>
  </cols>
  <sheetData>
    <row r="1" spans="1:6" x14ac:dyDescent="0.25">
      <c r="A1" s="6" t="s">
        <v>674</v>
      </c>
      <c r="B1" s="6" t="s">
        <v>675</v>
      </c>
      <c r="C1" s="6" t="s">
        <v>676</v>
      </c>
      <c r="D1" s="6" t="s">
        <v>677</v>
      </c>
      <c r="E1" s="23" t="s">
        <v>678</v>
      </c>
    </row>
    <row r="2" spans="1:6" x14ac:dyDescent="0.25">
      <c r="A2" s="7" t="s">
        <v>679</v>
      </c>
      <c r="B2" s="7" t="s">
        <v>737</v>
      </c>
      <c r="C2" s="7" t="s">
        <v>680</v>
      </c>
      <c r="D2" s="7" t="s">
        <v>681</v>
      </c>
      <c r="E2" s="7" t="s">
        <v>680</v>
      </c>
    </row>
    <row r="3" spans="1:6" ht="30" x14ac:dyDescent="0.25">
      <c r="A3" s="8" t="s">
        <v>679</v>
      </c>
      <c r="B3" s="8" t="s">
        <v>682</v>
      </c>
      <c r="C3" s="8" t="s">
        <v>682</v>
      </c>
      <c r="D3" s="8" t="s">
        <v>666</v>
      </c>
      <c r="E3" s="8" t="s">
        <v>894</v>
      </c>
    </row>
    <row r="4" spans="1:6" ht="8.4499999999999993" customHeight="1" x14ac:dyDescent="0.25">
      <c r="A4" s="9" t="s">
        <v>683</v>
      </c>
      <c r="B4" s="9"/>
      <c r="C4" s="9"/>
      <c r="D4" s="9"/>
      <c r="E4" s="9"/>
    </row>
    <row r="5" spans="1:6" ht="30" x14ac:dyDescent="0.25">
      <c r="A5" s="10" t="s">
        <v>684</v>
      </c>
      <c r="B5" s="10" t="s">
        <v>872</v>
      </c>
      <c r="C5" s="10" t="s">
        <v>891</v>
      </c>
      <c r="D5" s="10" t="s">
        <v>681</v>
      </c>
      <c r="E5" s="10"/>
    </row>
    <row r="6" spans="1:6" x14ac:dyDescent="0.25">
      <c r="A6" s="11" t="s">
        <v>684</v>
      </c>
      <c r="B6" s="11" t="s">
        <v>5</v>
      </c>
      <c r="C6" s="11" t="s">
        <v>685</v>
      </c>
      <c r="D6" s="10"/>
      <c r="E6" s="10" t="s">
        <v>734</v>
      </c>
    </row>
    <row r="7" spans="1:6" x14ac:dyDescent="0.25">
      <c r="A7" s="11" t="s">
        <v>684</v>
      </c>
      <c r="B7" s="11" t="s">
        <v>6</v>
      </c>
      <c r="C7" s="11" t="s">
        <v>686</v>
      </c>
      <c r="D7" s="10"/>
      <c r="E7" s="10" t="s">
        <v>687</v>
      </c>
    </row>
    <row r="8" spans="1:6" x14ac:dyDescent="0.25">
      <c r="A8" s="11" t="s">
        <v>684</v>
      </c>
      <c r="B8" s="11" t="s">
        <v>7</v>
      </c>
      <c r="C8" s="11" t="s">
        <v>688</v>
      </c>
      <c r="D8" s="10"/>
      <c r="E8" s="10" t="s">
        <v>689</v>
      </c>
    </row>
    <row r="9" spans="1:6" x14ac:dyDescent="0.25">
      <c r="A9" s="11" t="s">
        <v>684</v>
      </c>
      <c r="B9" s="11" t="s">
        <v>8</v>
      </c>
      <c r="C9" s="11" t="s">
        <v>690</v>
      </c>
      <c r="D9" s="10"/>
      <c r="E9" s="10" t="s">
        <v>691</v>
      </c>
    </row>
    <row r="10" spans="1:6" ht="30" x14ac:dyDescent="0.25">
      <c r="A10" s="11" t="s">
        <v>684</v>
      </c>
      <c r="B10" s="11" t="s">
        <v>9</v>
      </c>
      <c r="C10" s="11" t="s">
        <v>692</v>
      </c>
      <c r="D10" s="10"/>
      <c r="E10" s="10" t="s">
        <v>693</v>
      </c>
    </row>
    <row r="11" spans="1:6" x14ac:dyDescent="0.25">
      <c r="A11" s="11" t="s">
        <v>684</v>
      </c>
      <c r="B11" s="11" t="s">
        <v>10</v>
      </c>
      <c r="C11" s="11" t="s">
        <v>694</v>
      </c>
      <c r="D11" s="10"/>
      <c r="E11" s="10" t="s">
        <v>695</v>
      </c>
    </row>
    <row r="12" spans="1:6" ht="30" x14ac:dyDescent="0.25">
      <c r="A12" s="11" t="s">
        <v>684</v>
      </c>
      <c r="B12" s="11" t="s">
        <v>11</v>
      </c>
      <c r="C12" s="11" t="s">
        <v>696</v>
      </c>
      <c r="D12" s="10"/>
      <c r="E12" s="10" t="s">
        <v>697</v>
      </c>
    </row>
    <row r="13" spans="1:6" x14ac:dyDescent="0.25">
      <c r="A13" s="11" t="s">
        <v>684</v>
      </c>
      <c r="B13" s="11" t="s">
        <v>12</v>
      </c>
      <c r="C13" s="11" t="s">
        <v>698</v>
      </c>
      <c r="D13" s="10"/>
      <c r="E13" s="10" t="s">
        <v>699</v>
      </c>
    </row>
    <row r="14" spans="1:6" x14ac:dyDescent="0.25">
      <c r="A14" s="9"/>
      <c r="B14" s="9"/>
      <c r="C14" s="9"/>
      <c r="D14" s="9"/>
      <c r="E14" s="9"/>
    </row>
    <row r="15" spans="1:6" x14ac:dyDescent="0.25">
      <c r="A15" s="12" t="s">
        <v>700</v>
      </c>
      <c r="B15" s="12" t="s">
        <v>737</v>
      </c>
      <c r="C15" s="12" t="s">
        <v>680</v>
      </c>
      <c r="D15" s="12" t="s">
        <v>681</v>
      </c>
      <c r="E15" s="12"/>
      <c r="F15" s="20"/>
    </row>
    <row r="16" spans="1:6" x14ac:dyDescent="0.25">
      <c r="A16" s="12" t="s">
        <v>700</v>
      </c>
      <c r="B16" s="12" t="s">
        <v>658</v>
      </c>
      <c r="C16" s="12" t="s">
        <v>867</v>
      </c>
      <c r="D16" s="12" t="s">
        <v>871</v>
      </c>
      <c r="E16" s="12"/>
      <c r="F16" s="20"/>
    </row>
    <row r="17" spans="1:6" x14ac:dyDescent="0.25">
      <c r="A17" s="12" t="s">
        <v>700</v>
      </c>
      <c r="B17" s="12" t="s">
        <v>656</v>
      </c>
      <c r="C17" s="12" t="s">
        <v>866</v>
      </c>
      <c r="D17" s="12"/>
      <c r="E17" s="12"/>
      <c r="F17" s="20"/>
    </row>
    <row r="18" spans="1:6" x14ac:dyDescent="0.25">
      <c r="A18" s="12" t="s">
        <v>700</v>
      </c>
      <c r="B18" s="12" t="s">
        <v>655</v>
      </c>
      <c r="C18" s="12" t="s">
        <v>701</v>
      </c>
      <c r="D18" s="12"/>
      <c r="E18" s="12"/>
      <c r="F18" s="20"/>
    </row>
    <row r="19" spans="1:6" x14ac:dyDescent="0.25">
      <c r="A19" s="12" t="s">
        <v>700</v>
      </c>
      <c r="B19" s="12" t="s">
        <v>654</v>
      </c>
      <c r="C19" s="12" t="s">
        <v>862</v>
      </c>
      <c r="D19" s="12" t="s">
        <v>870</v>
      </c>
      <c r="E19" s="12"/>
      <c r="F19" s="20"/>
    </row>
    <row r="20" spans="1:6" x14ac:dyDescent="0.25">
      <c r="A20" s="12" t="s">
        <v>700</v>
      </c>
      <c r="B20" s="12" t="s">
        <v>653</v>
      </c>
      <c r="C20" s="12" t="s">
        <v>863</v>
      </c>
      <c r="D20" s="12" t="s">
        <v>870</v>
      </c>
      <c r="E20" s="12"/>
      <c r="F20" s="20"/>
    </row>
    <row r="21" spans="1:6" x14ac:dyDescent="0.25">
      <c r="A21" s="12" t="s">
        <v>700</v>
      </c>
      <c r="B21" s="12" t="s">
        <v>652</v>
      </c>
      <c r="C21" s="12" t="s">
        <v>864</v>
      </c>
      <c r="D21" s="12" t="s">
        <v>870</v>
      </c>
      <c r="E21" s="12"/>
      <c r="F21" s="20"/>
    </row>
    <row r="22" spans="1:6" x14ac:dyDescent="0.25">
      <c r="A22" s="12" t="s">
        <v>700</v>
      </c>
      <c r="B22" s="12" t="s">
        <v>651</v>
      </c>
      <c r="C22" s="12" t="s">
        <v>865</v>
      </c>
      <c r="D22" s="12" t="s">
        <v>870</v>
      </c>
      <c r="E22" s="12"/>
      <c r="F22" s="20"/>
    </row>
    <row r="23" spans="1:6" x14ac:dyDescent="0.25">
      <c r="A23" s="12" t="s">
        <v>700</v>
      </c>
      <c r="B23" s="12" t="s">
        <v>650</v>
      </c>
      <c r="C23" s="12" t="s">
        <v>702</v>
      </c>
      <c r="D23" s="12" t="s">
        <v>870</v>
      </c>
      <c r="E23" s="12"/>
      <c r="F23" s="20"/>
    </row>
    <row r="24" spans="1:6" ht="30" x14ac:dyDescent="0.25">
      <c r="A24" s="12" t="s">
        <v>700</v>
      </c>
      <c r="B24" s="12" t="s">
        <v>649</v>
      </c>
      <c r="C24" s="12" t="s">
        <v>868</v>
      </c>
      <c r="D24" s="12" t="s">
        <v>869</v>
      </c>
      <c r="E24" s="12"/>
    </row>
    <row r="25" spans="1:6" x14ac:dyDescent="0.25">
      <c r="A25" s="9"/>
      <c r="B25" s="9"/>
      <c r="C25" s="9"/>
      <c r="D25" s="9"/>
      <c r="E25" s="9"/>
    </row>
    <row r="26" spans="1:6" x14ac:dyDescent="0.25">
      <c r="A26" s="13" t="s">
        <v>703</v>
      </c>
      <c r="B26" s="14" t="s">
        <v>737</v>
      </c>
      <c r="C26" s="14" t="s">
        <v>680</v>
      </c>
      <c r="D26" s="15" t="s">
        <v>681</v>
      </c>
      <c r="E26" s="14" t="s">
        <v>680</v>
      </c>
    </row>
    <row r="27" spans="1:6" x14ac:dyDescent="0.25">
      <c r="A27" s="13" t="s">
        <v>703</v>
      </c>
      <c r="B27" s="14" t="s">
        <v>704</v>
      </c>
      <c r="C27" s="14" t="s">
        <v>892</v>
      </c>
      <c r="D27" s="14" t="s">
        <v>885</v>
      </c>
      <c r="E27" s="14" t="s">
        <v>705</v>
      </c>
    </row>
    <row r="28" spans="1:6" x14ac:dyDescent="0.25">
      <c r="A28" s="16" t="s">
        <v>703</v>
      </c>
      <c r="B28" s="17" t="s">
        <v>706</v>
      </c>
      <c r="C28" s="17" t="s">
        <v>893</v>
      </c>
      <c r="D28" s="17" t="s">
        <v>885</v>
      </c>
      <c r="E28" s="17" t="s">
        <v>705</v>
      </c>
    </row>
    <row r="29" spans="1:6" x14ac:dyDescent="0.25">
      <c r="A29" s="18"/>
      <c r="B29" s="18"/>
      <c r="C29" s="18"/>
      <c r="D29" s="18"/>
    </row>
    <row r="30" spans="1:6" x14ac:dyDescent="0.25">
      <c r="A30" s="18"/>
      <c r="B30" s="18"/>
      <c r="C30" s="18"/>
      <c r="D30" s="18"/>
    </row>
    <row r="31" spans="1:6" x14ac:dyDescent="0.25">
      <c r="A31" s="18"/>
      <c r="B31" s="18"/>
      <c r="C31" s="18"/>
      <c r="D31" s="18"/>
    </row>
    <row r="32" spans="1:6" x14ac:dyDescent="0.25">
      <c r="A32" s="18"/>
      <c r="B32" s="18"/>
    </row>
    <row r="33" spans="1:4" x14ac:dyDescent="0.25">
      <c r="A33" s="18"/>
      <c r="B33" s="18"/>
      <c r="D33" s="18"/>
    </row>
    <row r="34" spans="1:4" x14ac:dyDescent="0.25">
      <c r="A34" s="18"/>
      <c r="B34" s="18"/>
      <c r="D34" s="18"/>
    </row>
    <row r="35" spans="1:4" x14ac:dyDescent="0.25">
      <c r="A35" s="18"/>
      <c r="B35" s="18"/>
      <c r="D35" s="18"/>
    </row>
    <row r="36" spans="1:4" x14ac:dyDescent="0.25">
      <c r="A36" s="18"/>
      <c r="B36" s="18"/>
      <c r="D36" s="18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A6" sqref="A6"/>
    </sheetView>
  </sheetViews>
  <sheetFormatPr defaultRowHeight="15" x14ac:dyDescent="0.25"/>
  <cols>
    <col min="8" max="8" width="18.140625" bestFit="1" customWidth="1"/>
  </cols>
  <sheetData>
    <row r="1" spans="1:4" s="20" customFormat="1" x14ac:dyDescent="0.25">
      <c r="A1" s="25" t="s">
        <v>888</v>
      </c>
      <c r="B1" s="25" t="s">
        <v>890</v>
      </c>
      <c r="C1" s="25" t="s">
        <v>889</v>
      </c>
    </row>
    <row r="2" spans="1:4" s="20" customFormat="1" x14ac:dyDescent="0.25"/>
    <row r="3" spans="1:4" x14ac:dyDescent="0.25">
      <c r="A3" t="s">
        <v>735</v>
      </c>
    </row>
    <row r="4" spans="1:4" x14ac:dyDescent="0.25">
      <c r="A4" s="21" t="s">
        <v>886</v>
      </c>
    </row>
    <row r="5" spans="1:4" x14ac:dyDescent="0.25">
      <c r="A5" t="s">
        <v>884</v>
      </c>
    </row>
    <row r="6" spans="1:4" x14ac:dyDescent="0.25">
      <c r="A6" s="20" t="s">
        <v>168</v>
      </c>
      <c r="B6" s="20" t="s">
        <v>765</v>
      </c>
    </row>
    <row r="8" spans="1:4" s="20" customFormat="1" x14ac:dyDescent="0.25">
      <c r="A8" s="24" t="s">
        <v>887</v>
      </c>
      <c r="B8" s="24"/>
      <c r="C8" s="24"/>
    </row>
    <row r="9" spans="1:4" x14ac:dyDescent="0.25">
      <c r="B9" s="20" t="s">
        <v>672</v>
      </c>
      <c r="C9" s="20" t="s">
        <v>673</v>
      </c>
    </row>
    <row r="10" spans="1:4" x14ac:dyDescent="0.25">
      <c r="A10" s="20" t="s">
        <v>610</v>
      </c>
      <c r="B10" s="5">
        <v>-28.710899999999999</v>
      </c>
      <c r="C10" s="20">
        <v>149.543027</v>
      </c>
    </row>
    <row r="11" spans="1:4" x14ac:dyDescent="0.25">
      <c r="A11" s="20" t="s">
        <v>623</v>
      </c>
      <c r="B11" s="5">
        <v>-29.785343000000001</v>
      </c>
      <c r="C11" s="20">
        <v>151.107214</v>
      </c>
    </row>
    <row r="12" spans="1:4" x14ac:dyDescent="0.25">
      <c r="A12" s="20" t="s">
        <v>636</v>
      </c>
      <c r="B12" s="5">
        <v>-30.509443999999998</v>
      </c>
      <c r="C12" s="20">
        <v>151.640612</v>
      </c>
    </row>
    <row r="14" spans="1:4" x14ac:dyDescent="0.25">
      <c r="A14" s="20" t="s">
        <v>657</v>
      </c>
      <c r="B14" s="20" t="s">
        <v>660</v>
      </c>
      <c r="C14" s="20" t="s">
        <v>704</v>
      </c>
      <c r="D14" s="20" t="s">
        <v>706</v>
      </c>
    </row>
    <row r="15" spans="1:4" x14ac:dyDescent="0.25">
      <c r="A15" s="20" t="s">
        <v>646</v>
      </c>
      <c r="B15" s="20" t="s">
        <v>707</v>
      </c>
      <c r="C15" s="20" t="s">
        <v>708</v>
      </c>
      <c r="D15" s="20" t="s">
        <v>709</v>
      </c>
    </row>
    <row r="16" spans="1:4" x14ac:dyDescent="0.25">
      <c r="A16" s="20" t="s">
        <v>640</v>
      </c>
      <c r="B16" s="20" t="s">
        <v>707</v>
      </c>
      <c r="C16" s="20" t="s">
        <v>708</v>
      </c>
      <c r="D16" s="20" t="s">
        <v>709</v>
      </c>
    </row>
    <row r="17" spans="1:4" x14ac:dyDescent="0.25">
      <c r="A17" s="20" t="s">
        <v>644</v>
      </c>
      <c r="B17" s="20" t="s">
        <v>710</v>
      </c>
      <c r="C17" s="20" t="s">
        <v>711</v>
      </c>
      <c r="D17" s="20" t="s">
        <v>712</v>
      </c>
    </row>
    <row r="18" spans="1:4" x14ac:dyDescent="0.25">
      <c r="A18" s="20" t="s">
        <v>638</v>
      </c>
      <c r="B18" s="20" t="s">
        <v>710</v>
      </c>
      <c r="C18" s="20" t="s">
        <v>711</v>
      </c>
      <c r="D18" s="20" t="s">
        <v>712</v>
      </c>
    </row>
    <row r="19" spans="1:4" x14ac:dyDescent="0.25">
      <c r="A19" s="20" t="s">
        <v>642</v>
      </c>
      <c r="B19" s="20" t="s">
        <v>713</v>
      </c>
      <c r="C19" s="20" t="s">
        <v>714</v>
      </c>
      <c r="D19" s="20" t="s">
        <v>715</v>
      </c>
    </row>
    <row r="20" spans="1:4" x14ac:dyDescent="0.25">
      <c r="A20" s="20" t="s">
        <v>635</v>
      </c>
      <c r="B20" s="20" t="s">
        <v>713</v>
      </c>
      <c r="C20" s="20" t="s">
        <v>714</v>
      </c>
      <c r="D20" s="20" t="s">
        <v>715</v>
      </c>
    </row>
    <row r="21" spans="1:4" x14ac:dyDescent="0.25">
      <c r="A21" s="20" t="s">
        <v>620</v>
      </c>
      <c r="B21" s="20" t="s">
        <v>725</v>
      </c>
      <c r="C21" s="20" t="s">
        <v>726</v>
      </c>
      <c r="D21" s="20" t="s">
        <v>727</v>
      </c>
    </row>
    <row r="22" spans="1:4" x14ac:dyDescent="0.25">
      <c r="A22" s="20" t="s">
        <v>613</v>
      </c>
      <c r="B22" s="20" t="s">
        <v>725</v>
      </c>
      <c r="C22" s="20" t="s">
        <v>726</v>
      </c>
      <c r="D22" s="20" t="s">
        <v>727</v>
      </c>
    </row>
    <row r="23" spans="1:4" x14ac:dyDescent="0.25">
      <c r="A23" s="20" t="s">
        <v>618</v>
      </c>
      <c r="B23" s="20" t="s">
        <v>728</v>
      </c>
      <c r="C23" s="20" t="s">
        <v>729</v>
      </c>
      <c r="D23" s="20" t="s">
        <v>730</v>
      </c>
    </row>
    <row r="24" spans="1:4" x14ac:dyDescent="0.25">
      <c r="A24" s="20" t="s">
        <v>612</v>
      </c>
      <c r="B24" s="20" t="s">
        <v>728</v>
      </c>
      <c r="C24" s="20" t="s">
        <v>729</v>
      </c>
      <c r="D24" s="20" t="s">
        <v>730</v>
      </c>
    </row>
    <row r="25" spans="1:4" x14ac:dyDescent="0.25">
      <c r="A25" s="20" t="s">
        <v>608</v>
      </c>
      <c r="B25" s="20" t="s">
        <v>731</v>
      </c>
      <c r="C25" s="20" t="s">
        <v>732</v>
      </c>
      <c r="D25" s="20" t="s">
        <v>733</v>
      </c>
    </row>
    <row r="26" spans="1:4" x14ac:dyDescent="0.25">
      <c r="A26" s="20" t="s">
        <v>615</v>
      </c>
      <c r="B26" s="20" t="s">
        <v>731</v>
      </c>
      <c r="C26" s="20" t="s">
        <v>732</v>
      </c>
      <c r="D26" s="20" t="s">
        <v>733</v>
      </c>
    </row>
    <row r="27" spans="1:4" x14ac:dyDescent="0.25">
      <c r="A27" s="20" t="s">
        <v>633</v>
      </c>
      <c r="B27" s="20" t="s">
        <v>716</v>
      </c>
      <c r="C27" s="20" t="s">
        <v>717</v>
      </c>
      <c r="D27" s="20" t="s">
        <v>718</v>
      </c>
    </row>
    <row r="28" spans="1:4" x14ac:dyDescent="0.25">
      <c r="A28" s="20" t="s">
        <v>627</v>
      </c>
      <c r="B28" s="20" t="s">
        <v>716</v>
      </c>
      <c r="C28" s="20" t="s">
        <v>717</v>
      </c>
      <c r="D28" s="20" t="s">
        <v>718</v>
      </c>
    </row>
    <row r="29" spans="1:4" x14ac:dyDescent="0.25">
      <c r="A29" s="20" t="s">
        <v>631</v>
      </c>
      <c r="B29" s="20" t="s">
        <v>719</v>
      </c>
      <c r="C29" s="20" t="s">
        <v>720</v>
      </c>
      <c r="D29" s="20" t="s">
        <v>721</v>
      </c>
    </row>
    <row r="30" spans="1:4" x14ac:dyDescent="0.25">
      <c r="A30" s="20" t="s">
        <v>625</v>
      </c>
      <c r="B30" s="20" t="s">
        <v>719</v>
      </c>
      <c r="C30" s="20" t="s">
        <v>720</v>
      </c>
      <c r="D30" s="20" t="s">
        <v>721</v>
      </c>
    </row>
    <row r="31" spans="1:4" x14ac:dyDescent="0.25">
      <c r="A31" s="20" t="s">
        <v>629</v>
      </c>
      <c r="B31" s="20" t="s">
        <v>722</v>
      </c>
      <c r="C31" s="20" t="s">
        <v>723</v>
      </c>
      <c r="D31" s="20" t="s">
        <v>724</v>
      </c>
    </row>
    <row r="32" spans="1:4" x14ac:dyDescent="0.25">
      <c r="A32" s="20" t="s">
        <v>622</v>
      </c>
      <c r="B32" s="20" t="s">
        <v>722</v>
      </c>
      <c r="C32" s="20" t="s">
        <v>723</v>
      </c>
      <c r="D32" s="20" t="s">
        <v>724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9"/>
  <sheetViews>
    <sheetView workbookViewId="0">
      <pane xSplit="1" ySplit="1" topLeftCell="S2" activePane="bottomRight" state="frozen"/>
      <selection pane="topRight" activeCell="B1" sqref="B1"/>
      <selection pane="bottomLeft" activeCell="A2" sqref="A2"/>
      <selection pane="bottomRight" activeCell="Y25" sqref="Y25:AI29"/>
    </sheetView>
  </sheetViews>
  <sheetFormatPr defaultRowHeight="15" x14ac:dyDescent="0.25"/>
  <cols>
    <col min="1" max="1" width="5.28515625" style="20" bestFit="1" customWidth="1"/>
    <col min="2" max="10" width="4" style="20" bestFit="1" customWidth="1"/>
    <col min="11" max="28" width="5" style="20" bestFit="1" customWidth="1"/>
    <col min="29" max="29" width="5" style="20" customWidth="1"/>
    <col min="30" max="30" width="5" style="20" bestFit="1" customWidth="1"/>
    <col min="31" max="31" width="6" style="20" bestFit="1" customWidth="1"/>
    <col min="32" max="100" width="5" style="20" bestFit="1" customWidth="1"/>
    <col min="101" max="125" width="6" style="20" bestFit="1" customWidth="1"/>
    <col min="126" max="16384" width="9.140625" style="20"/>
  </cols>
  <sheetData>
    <row r="1" spans="1:125" x14ac:dyDescent="0.25">
      <c r="A1" s="20" t="s">
        <v>737</v>
      </c>
      <c r="B1" s="20" t="s">
        <v>738</v>
      </c>
      <c r="C1" s="20" t="s">
        <v>739</v>
      </c>
      <c r="D1" s="20" t="s">
        <v>740</v>
      </c>
      <c r="E1" s="20" t="s">
        <v>741</v>
      </c>
      <c r="F1" s="20" t="s">
        <v>742</v>
      </c>
      <c r="G1" s="20" t="s">
        <v>743</v>
      </c>
      <c r="H1" s="20" t="s">
        <v>744</v>
      </c>
      <c r="I1" s="20" t="s">
        <v>745</v>
      </c>
      <c r="J1" s="20" t="s">
        <v>746</v>
      </c>
      <c r="K1" s="20" t="s">
        <v>747</v>
      </c>
      <c r="L1" s="20" t="s">
        <v>748</v>
      </c>
      <c r="M1" s="20" t="s">
        <v>749</v>
      </c>
      <c r="N1" s="20" t="s">
        <v>750</v>
      </c>
      <c r="O1" s="20" t="s">
        <v>751</v>
      </c>
      <c r="P1" s="20" t="s">
        <v>752</v>
      </c>
      <c r="Q1" s="20" t="s">
        <v>753</v>
      </c>
      <c r="R1" s="20" t="s">
        <v>754</v>
      </c>
      <c r="S1" s="20" t="s">
        <v>755</v>
      </c>
      <c r="T1" s="20" t="s">
        <v>756</v>
      </c>
      <c r="U1" s="20" t="s">
        <v>757</v>
      </c>
      <c r="V1" s="20" t="s">
        <v>758</v>
      </c>
      <c r="W1" s="20" t="s">
        <v>759</v>
      </c>
      <c r="X1" s="20" t="s">
        <v>760</v>
      </c>
      <c r="Y1" s="20" t="s">
        <v>761</v>
      </c>
      <c r="Z1" s="20" t="s">
        <v>762</v>
      </c>
      <c r="AA1" s="20" t="s">
        <v>763</v>
      </c>
      <c r="AB1" s="20" t="s">
        <v>764</v>
      </c>
      <c r="AC1" s="20" t="s">
        <v>765</v>
      </c>
      <c r="AD1" s="20" t="s">
        <v>766</v>
      </c>
      <c r="AE1" s="20" t="s">
        <v>767</v>
      </c>
      <c r="AF1" s="20" t="s">
        <v>768</v>
      </c>
      <c r="AG1" s="20" t="s">
        <v>769</v>
      </c>
      <c r="AH1" s="20" t="s">
        <v>770</v>
      </c>
      <c r="AI1" s="20" t="s">
        <v>771</v>
      </c>
      <c r="AJ1" s="20" t="s">
        <v>772</v>
      </c>
      <c r="AK1" s="20" t="s">
        <v>773</v>
      </c>
      <c r="AL1" s="20" t="s">
        <v>774</v>
      </c>
      <c r="AM1" s="20" t="s">
        <v>775</v>
      </c>
      <c r="AN1" s="20" t="s">
        <v>776</v>
      </c>
      <c r="AO1" s="20" t="s">
        <v>777</v>
      </c>
      <c r="AP1" s="20" t="s">
        <v>778</v>
      </c>
      <c r="AQ1" s="20" t="s">
        <v>779</v>
      </c>
      <c r="AR1" s="20" t="s">
        <v>780</v>
      </c>
      <c r="AS1" s="20" t="s">
        <v>781</v>
      </c>
      <c r="AT1" s="20" t="s">
        <v>782</v>
      </c>
      <c r="AU1" s="20" t="s">
        <v>783</v>
      </c>
      <c r="AV1" s="20" t="s">
        <v>784</v>
      </c>
      <c r="AW1" s="20" t="s">
        <v>785</v>
      </c>
      <c r="AX1" s="20" t="s">
        <v>786</v>
      </c>
      <c r="AY1" s="20" t="s">
        <v>787</v>
      </c>
      <c r="AZ1" s="20" t="s">
        <v>788</v>
      </c>
      <c r="BA1" s="20" t="s">
        <v>789</v>
      </c>
      <c r="BB1" s="20" t="s">
        <v>790</v>
      </c>
      <c r="BC1" s="20" t="s">
        <v>791</v>
      </c>
      <c r="BD1" s="20" t="s">
        <v>792</v>
      </c>
      <c r="BE1" s="20" t="s">
        <v>793</v>
      </c>
      <c r="BF1" s="20" t="s">
        <v>794</v>
      </c>
      <c r="BG1" s="20" t="s">
        <v>795</v>
      </c>
      <c r="BH1" s="20" t="s">
        <v>796</v>
      </c>
      <c r="BI1" s="20" t="s">
        <v>797</v>
      </c>
      <c r="BJ1" s="20" t="s">
        <v>798</v>
      </c>
      <c r="BK1" s="20" t="s">
        <v>799</v>
      </c>
      <c r="BL1" s="20" t="s">
        <v>800</v>
      </c>
      <c r="BM1" s="20" t="s">
        <v>801</v>
      </c>
      <c r="BN1" s="20" t="s">
        <v>802</v>
      </c>
      <c r="BO1" s="20" t="s">
        <v>803</v>
      </c>
      <c r="BP1" s="20" t="s">
        <v>804</v>
      </c>
      <c r="BQ1" s="20" t="s">
        <v>805</v>
      </c>
      <c r="BR1" s="20" t="s">
        <v>806</v>
      </c>
      <c r="BS1" s="20" t="s">
        <v>807</v>
      </c>
      <c r="BT1" s="20" t="s">
        <v>808</v>
      </c>
      <c r="BU1" s="20" t="s">
        <v>809</v>
      </c>
      <c r="BV1" s="20" t="s">
        <v>810</v>
      </c>
      <c r="BW1" s="20" t="s">
        <v>811</v>
      </c>
      <c r="BX1" s="20" t="s">
        <v>812</v>
      </c>
      <c r="BY1" s="20" t="s">
        <v>813</v>
      </c>
      <c r="BZ1" s="20" t="s">
        <v>814</v>
      </c>
      <c r="CA1" s="20" t="s">
        <v>815</v>
      </c>
      <c r="CB1" s="20" t="s">
        <v>816</v>
      </c>
      <c r="CC1" s="20" t="s">
        <v>817</v>
      </c>
      <c r="CD1" s="20" t="s">
        <v>818</v>
      </c>
      <c r="CE1" s="20" t="s">
        <v>819</v>
      </c>
      <c r="CF1" s="20" t="s">
        <v>820</v>
      </c>
      <c r="CG1" s="20" t="s">
        <v>821</v>
      </c>
      <c r="CH1" s="20" t="s">
        <v>822</v>
      </c>
      <c r="CI1" s="20" t="s">
        <v>823</v>
      </c>
      <c r="CJ1" s="20" t="s">
        <v>824</v>
      </c>
      <c r="CK1" s="20" t="s">
        <v>825</v>
      </c>
      <c r="CL1" s="20" t="s">
        <v>826</v>
      </c>
      <c r="CM1" s="20" t="s">
        <v>827</v>
      </c>
      <c r="CN1" s="20" t="s">
        <v>828</v>
      </c>
      <c r="CO1" s="20" t="s">
        <v>829</v>
      </c>
      <c r="CP1" s="20" t="s">
        <v>830</v>
      </c>
      <c r="CQ1" s="20" t="s">
        <v>831</v>
      </c>
      <c r="CR1" s="20" t="s">
        <v>832</v>
      </c>
      <c r="CS1" s="20" t="s">
        <v>833</v>
      </c>
      <c r="CT1" s="20" t="s">
        <v>834</v>
      </c>
      <c r="CU1" s="20" t="s">
        <v>835</v>
      </c>
      <c r="CV1" s="20" t="s">
        <v>836</v>
      </c>
      <c r="CW1" s="20" t="s">
        <v>837</v>
      </c>
      <c r="CX1" s="20" t="s">
        <v>838</v>
      </c>
      <c r="CY1" s="20" t="s">
        <v>839</v>
      </c>
      <c r="CZ1" s="20" t="s">
        <v>840</v>
      </c>
      <c r="DA1" s="20" t="s">
        <v>841</v>
      </c>
      <c r="DB1" s="20" t="s">
        <v>842</v>
      </c>
      <c r="DC1" s="20" t="s">
        <v>843</v>
      </c>
      <c r="DD1" s="20" t="s">
        <v>844</v>
      </c>
      <c r="DE1" s="20" t="s">
        <v>845</v>
      </c>
      <c r="DF1" s="20" t="s">
        <v>846</v>
      </c>
      <c r="DG1" s="20" t="s">
        <v>847</v>
      </c>
      <c r="DH1" s="20" t="s">
        <v>848</v>
      </c>
      <c r="DI1" s="20" t="s">
        <v>849</v>
      </c>
      <c r="DJ1" s="20" t="s">
        <v>850</v>
      </c>
      <c r="DK1" s="20" t="s">
        <v>851</v>
      </c>
      <c r="DL1" s="20" t="s">
        <v>852</v>
      </c>
      <c r="DM1" s="20" t="s">
        <v>853</v>
      </c>
      <c r="DN1" s="20" t="s">
        <v>854</v>
      </c>
      <c r="DO1" s="20" t="s">
        <v>855</v>
      </c>
      <c r="DP1" s="20" t="s">
        <v>856</v>
      </c>
      <c r="DQ1" s="20" t="s">
        <v>857</v>
      </c>
      <c r="DR1" s="20" t="s">
        <v>858</v>
      </c>
      <c r="DS1" s="20" t="s">
        <v>859</v>
      </c>
      <c r="DT1" s="20" t="s">
        <v>860</v>
      </c>
      <c r="DU1" s="20" t="s">
        <v>861</v>
      </c>
    </row>
    <row r="2" spans="1:125" x14ac:dyDescent="0.25">
      <c r="A2" s="20">
        <v>1</v>
      </c>
      <c r="B2" s="20">
        <v>0</v>
      </c>
      <c r="C2" s="20">
        <v>0</v>
      </c>
      <c r="D2" s="20">
        <v>0</v>
      </c>
      <c r="E2" s="20">
        <v>0</v>
      </c>
      <c r="F2" s="20">
        <v>1</v>
      </c>
      <c r="G2" s="20">
        <v>0</v>
      </c>
      <c r="H2" s="20">
        <v>0</v>
      </c>
      <c r="I2" s="20">
        <v>0</v>
      </c>
      <c r="J2" s="20">
        <v>0</v>
      </c>
      <c r="K2" s="20">
        <v>0</v>
      </c>
      <c r="L2" s="20">
        <v>0</v>
      </c>
      <c r="M2" s="20">
        <v>0</v>
      </c>
      <c r="N2" s="20">
        <v>0</v>
      </c>
      <c r="O2" s="20">
        <v>0</v>
      </c>
      <c r="P2" s="20">
        <v>0</v>
      </c>
      <c r="Q2" s="20">
        <v>3</v>
      </c>
      <c r="R2" s="20">
        <v>0</v>
      </c>
      <c r="S2" s="20">
        <v>0</v>
      </c>
      <c r="T2" s="20">
        <v>0</v>
      </c>
      <c r="U2" s="20">
        <v>0</v>
      </c>
      <c r="V2" s="20">
        <v>0</v>
      </c>
      <c r="W2" s="20">
        <v>0</v>
      </c>
      <c r="X2" s="20">
        <v>0</v>
      </c>
      <c r="Y2" s="20">
        <v>0</v>
      </c>
      <c r="Z2" s="20">
        <v>0</v>
      </c>
      <c r="AA2" s="20">
        <v>0</v>
      </c>
      <c r="AB2" s="20">
        <v>0</v>
      </c>
      <c r="AC2" s="20">
        <v>0</v>
      </c>
      <c r="AD2" s="20">
        <v>0</v>
      </c>
      <c r="AE2" s="20">
        <v>29</v>
      </c>
      <c r="AF2" s="20">
        <v>0</v>
      </c>
      <c r="AG2" s="20">
        <v>0</v>
      </c>
      <c r="AH2" s="20">
        <v>0</v>
      </c>
      <c r="AI2" s="20">
        <v>0</v>
      </c>
      <c r="AJ2" s="20">
        <v>0</v>
      </c>
      <c r="AK2" s="20">
        <v>0</v>
      </c>
      <c r="AL2" s="20">
        <v>0</v>
      </c>
      <c r="AM2" s="20">
        <v>0</v>
      </c>
      <c r="AN2" s="20">
        <v>0</v>
      </c>
      <c r="AO2" s="20">
        <v>0</v>
      </c>
      <c r="AP2" s="20">
        <v>0</v>
      </c>
      <c r="AQ2" s="20">
        <v>0</v>
      </c>
      <c r="AR2" s="20">
        <v>0</v>
      </c>
      <c r="AS2" s="20">
        <v>0</v>
      </c>
      <c r="AT2" s="20">
        <v>0</v>
      </c>
      <c r="AU2" s="20">
        <v>0</v>
      </c>
      <c r="AV2" s="20">
        <v>0</v>
      </c>
      <c r="AW2" s="20">
        <v>8</v>
      </c>
      <c r="AX2" s="20">
        <v>0</v>
      </c>
      <c r="AY2" s="20">
        <v>0</v>
      </c>
      <c r="AZ2" s="20">
        <v>0</v>
      </c>
      <c r="BA2" s="20">
        <v>4</v>
      </c>
      <c r="BB2" s="20">
        <v>0</v>
      </c>
      <c r="BC2" s="20">
        <v>0</v>
      </c>
      <c r="BD2" s="20">
        <v>0</v>
      </c>
      <c r="BE2" s="20">
        <v>0</v>
      </c>
      <c r="BF2" s="20">
        <v>0</v>
      </c>
      <c r="BG2" s="20">
        <v>0</v>
      </c>
      <c r="BH2" s="20">
        <v>0</v>
      </c>
      <c r="BI2" s="20">
        <v>0</v>
      </c>
      <c r="BJ2" s="20">
        <v>0</v>
      </c>
      <c r="BK2" s="20">
        <v>0</v>
      </c>
      <c r="BL2" s="20">
        <v>0</v>
      </c>
      <c r="BM2" s="20">
        <v>0</v>
      </c>
      <c r="BN2" s="20">
        <v>0</v>
      </c>
      <c r="BO2" s="20">
        <v>0</v>
      </c>
      <c r="BP2" s="20">
        <v>0</v>
      </c>
      <c r="BQ2" s="20">
        <v>0</v>
      </c>
      <c r="BR2" s="20">
        <v>0</v>
      </c>
      <c r="BS2" s="20">
        <v>0</v>
      </c>
      <c r="BT2" s="20">
        <v>54</v>
      </c>
      <c r="BU2" s="20">
        <v>0</v>
      </c>
      <c r="BV2" s="20">
        <v>0</v>
      </c>
      <c r="BW2" s="20">
        <v>0</v>
      </c>
      <c r="BX2" s="20">
        <v>0</v>
      </c>
      <c r="BY2" s="20">
        <v>0</v>
      </c>
      <c r="BZ2" s="20">
        <v>0</v>
      </c>
      <c r="CA2" s="20">
        <v>0</v>
      </c>
      <c r="CB2" s="20">
        <v>0</v>
      </c>
      <c r="CC2" s="20">
        <v>0</v>
      </c>
      <c r="CD2" s="20">
        <v>3</v>
      </c>
      <c r="CE2" s="20">
        <v>0</v>
      </c>
      <c r="CF2" s="20">
        <v>0</v>
      </c>
      <c r="CG2" s="20">
        <v>0</v>
      </c>
      <c r="CH2" s="20">
        <v>0</v>
      </c>
      <c r="CI2" s="20">
        <v>0</v>
      </c>
      <c r="CJ2" s="20">
        <v>0</v>
      </c>
      <c r="CK2" s="20">
        <v>0</v>
      </c>
      <c r="CL2" s="20">
        <v>0</v>
      </c>
      <c r="CM2" s="20">
        <v>1</v>
      </c>
      <c r="CN2" s="20">
        <v>0</v>
      </c>
      <c r="CO2" s="20">
        <v>0</v>
      </c>
      <c r="CP2" s="20">
        <v>0</v>
      </c>
      <c r="CQ2" s="20">
        <v>0</v>
      </c>
      <c r="CR2" s="20">
        <v>0</v>
      </c>
      <c r="CS2" s="20">
        <v>0</v>
      </c>
      <c r="CT2" s="20">
        <v>6</v>
      </c>
      <c r="CU2" s="20">
        <v>0</v>
      </c>
      <c r="CV2" s="20">
        <v>0</v>
      </c>
      <c r="CW2" s="20">
        <v>0</v>
      </c>
      <c r="CX2" s="20">
        <v>0</v>
      </c>
      <c r="CY2" s="20">
        <v>0</v>
      </c>
      <c r="CZ2" s="20">
        <v>0</v>
      </c>
      <c r="DA2" s="20">
        <v>0</v>
      </c>
      <c r="DB2" s="20">
        <v>0</v>
      </c>
      <c r="DC2" s="20">
        <v>0</v>
      </c>
      <c r="DD2" s="20">
        <v>0</v>
      </c>
      <c r="DE2" s="20">
        <v>0</v>
      </c>
      <c r="DF2" s="20">
        <v>12</v>
      </c>
      <c r="DG2" s="20">
        <v>0</v>
      </c>
      <c r="DH2" s="20">
        <v>0</v>
      </c>
      <c r="DI2" s="20">
        <v>23</v>
      </c>
      <c r="DJ2" s="20">
        <v>0</v>
      </c>
      <c r="DK2" s="20">
        <v>0</v>
      </c>
      <c r="DL2" s="20">
        <v>0</v>
      </c>
      <c r="DM2" s="20">
        <v>0</v>
      </c>
      <c r="DN2" s="20">
        <v>0</v>
      </c>
      <c r="DO2" s="20">
        <v>0</v>
      </c>
      <c r="DP2" s="20">
        <v>10</v>
      </c>
      <c r="DQ2" s="20">
        <v>0</v>
      </c>
      <c r="DR2" s="20">
        <v>0</v>
      </c>
      <c r="DS2" s="20">
        <v>0</v>
      </c>
      <c r="DT2" s="20">
        <v>0</v>
      </c>
      <c r="DU2" s="20">
        <v>2</v>
      </c>
    </row>
    <row r="3" spans="1:125" x14ac:dyDescent="0.25">
      <c r="A3" s="20">
        <v>2</v>
      </c>
      <c r="B3" s="20">
        <v>0</v>
      </c>
      <c r="C3" s="20">
        <v>0</v>
      </c>
      <c r="D3" s="20">
        <v>2</v>
      </c>
      <c r="E3" s="20">
        <v>0</v>
      </c>
      <c r="F3" s="20">
        <v>0</v>
      </c>
      <c r="G3" s="20">
        <v>0</v>
      </c>
      <c r="H3" s="20">
        <v>0</v>
      </c>
      <c r="I3" s="20">
        <v>0</v>
      </c>
      <c r="J3" s="20">
        <v>0</v>
      </c>
      <c r="K3" s="20">
        <v>0</v>
      </c>
      <c r="L3" s="20">
        <v>0</v>
      </c>
      <c r="M3" s="20">
        <v>0</v>
      </c>
      <c r="N3" s="20">
        <v>2</v>
      </c>
      <c r="O3" s="20">
        <v>0</v>
      </c>
      <c r="P3" s="20">
        <v>0</v>
      </c>
      <c r="Q3" s="20">
        <v>3</v>
      </c>
      <c r="R3" s="20">
        <v>0</v>
      </c>
      <c r="S3" s="20">
        <v>0</v>
      </c>
      <c r="T3" s="20">
        <v>0</v>
      </c>
      <c r="U3" s="20">
        <v>0</v>
      </c>
      <c r="V3" s="20">
        <v>0</v>
      </c>
      <c r="W3" s="20">
        <v>0</v>
      </c>
      <c r="X3" s="20">
        <v>0</v>
      </c>
      <c r="Y3" s="20">
        <v>0</v>
      </c>
      <c r="Z3" s="20">
        <v>0</v>
      </c>
      <c r="AA3" s="20">
        <v>0</v>
      </c>
      <c r="AB3" s="20">
        <v>0</v>
      </c>
      <c r="AC3" s="20">
        <v>0</v>
      </c>
      <c r="AD3" s="20">
        <v>0</v>
      </c>
      <c r="AE3" s="20">
        <v>172</v>
      </c>
      <c r="AF3" s="20">
        <v>0</v>
      </c>
      <c r="AG3" s="20">
        <v>0</v>
      </c>
      <c r="AH3" s="20">
        <v>0</v>
      </c>
      <c r="AI3" s="20">
        <v>0</v>
      </c>
      <c r="AJ3" s="20">
        <v>38</v>
      </c>
      <c r="AK3" s="20">
        <v>2</v>
      </c>
      <c r="AL3" s="20">
        <v>0</v>
      </c>
      <c r="AM3" s="20">
        <v>3</v>
      </c>
      <c r="AN3" s="20">
        <v>0</v>
      </c>
      <c r="AO3" s="20">
        <v>0</v>
      </c>
      <c r="AP3" s="20">
        <v>0</v>
      </c>
      <c r="AQ3" s="20">
        <v>0</v>
      </c>
      <c r="AR3" s="20">
        <v>0</v>
      </c>
      <c r="AS3" s="20">
        <v>0</v>
      </c>
      <c r="AT3" s="20">
        <v>0</v>
      </c>
      <c r="AU3" s="20">
        <v>0</v>
      </c>
      <c r="AV3" s="20">
        <v>0</v>
      </c>
      <c r="AW3" s="20">
        <v>9</v>
      </c>
      <c r="AX3" s="20">
        <v>0</v>
      </c>
      <c r="AY3" s="20">
        <v>0</v>
      </c>
      <c r="AZ3" s="20">
        <v>0</v>
      </c>
      <c r="BA3" s="20">
        <v>0</v>
      </c>
      <c r="BB3" s="20">
        <v>0</v>
      </c>
      <c r="BC3" s="20">
        <v>0</v>
      </c>
      <c r="BD3" s="20">
        <v>0</v>
      </c>
      <c r="BE3" s="20">
        <v>0</v>
      </c>
      <c r="BF3" s="20">
        <v>6</v>
      </c>
      <c r="BG3" s="20">
        <v>0</v>
      </c>
      <c r="BH3" s="20">
        <v>0</v>
      </c>
      <c r="BI3" s="20">
        <v>0</v>
      </c>
      <c r="BJ3" s="20">
        <v>3</v>
      </c>
      <c r="BK3" s="20">
        <v>1</v>
      </c>
      <c r="BL3" s="20">
        <v>0</v>
      </c>
      <c r="BM3" s="20">
        <v>0</v>
      </c>
      <c r="BN3" s="20">
        <v>0</v>
      </c>
      <c r="BO3" s="20">
        <v>0</v>
      </c>
      <c r="BP3" s="20">
        <v>2</v>
      </c>
      <c r="BQ3" s="20">
        <v>0</v>
      </c>
      <c r="BR3" s="20">
        <v>0</v>
      </c>
      <c r="BS3" s="20">
        <v>0</v>
      </c>
      <c r="BT3" s="20">
        <v>94</v>
      </c>
      <c r="BU3" s="20">
        <v>0</v>
      </c>
      <c r="BV3" s="20">
        <v>0</v>
      </c>
      <c r="BW3" s="20">
        <v>0</v>
      </c>
      <c r="BX3" s="20">
        <v>0</v>
      </c>
      <c r="BY3" s="20">
        <v>0</v>
      </c>
      <c r="BZ3" s="20">
        <v>0</v>
      </c>
      <c r="CA3" s="20">
        <v>0</v>
      </c>
      <c r="CB3" s="20">
        <v>0</v>
      </c>
      <c r="CC3" s="20">
        <v>0</v>
      </c>
      <c r="CD3" s="20">
        <v>65</v>
      </c>
      <c r="CE3" s="20">
        <v>0</v>
      </c>
      <c r="CF3" s="20">
        <v>2</v>
      </c>
      <c r="CG3" s="20">
        <v>0</v>
      </c>
      <c r="CH3" s="20">
        <v>137</v>
      </c>
      <c r="CI3" s="20">
        <v>0</v>
      </c>
      <c r="CJ3" s="20">
        <v>14</v>
      </c>
      <c r="CK3" s="20">
        <v>1</v>
      </c>
      <c r="CL3" s="20">
        <v>0</v>
      </c>
      <c r="CM3" s="20">
        <v>1</v>
      </c>
      <c r="CN3" s="20">
        <v>1</v>
      </c>
      <c r="CO3" s="20">
        <v>0</v>
      </c>
      <c r="CP3" s="20">
        <v>0</v>
      </c>
      <c r="CQ3" s="20">
        <v>13</v>
      </c>
      <c r="CR3" s="20">
        <v>0</v>
      </c>
      <c r="CS3" s="20">
        <v>28</v>
      </c>
      <c r="CT3" s="20">
        <v>12</v>
      </c>
      <c r="CU3" s="20">
        <v>0</v>
      </c>
      <c r="CV3" s="20">
        <v>0</v>
      </c>
      <c r="CW3" s="20">
        <v>0</v>
      </c>
      <c r="CX3" s="20">
        <v>0</v>
      </c>
      <c r="CY3" s="20">
        <v>0</v>
      </c>
      <c r="CZ3" s="20">
        <v>0</v>
      </c>
      <c r="DA3" s="20">
        <v>0</v>
      </c>
      <c r="DB3" s="20">
        <v>0</v>
      </c>
      <c r="DC3" s="20">
        <v>0</v>
      </c>
      <c r="DD3" s="20">
        <v>0</v>
      </c>
      <c r="DE3" s="20">
        <v>0</v>
      </c>
      <c r="DF3" s="20">
        <v>42</v>
      </c>
      <c r="DG3" s="20">
        <v>4</v>
      </c>
      <c r="DH3" s="20">
        <v>0</v>
      </c>
      <c r="DI3" s="20">
        <v>3</v>
      </c>
      <c r="DJ3" s="20">
        <v>0</v>
      </c>
      <c r="DK3" s="20">
        <v>0</v>
      </c>
      <c r="DL3" s="20">
        <v>0</v>
      </c>
      <c r="DM3" s="20">
        <v>0</v>
      </c>
      <c r="DN3" s="20">
        <v>0</v>
      </c>
      <c r="DO3" s="20">
        <v>0</v>
      </c>
      <c r="DP3" s="20">
        <v>29</v>
      </c>
      <c r="DQ3" s="20">
        <v>0</v>
      </c>
      <c r="DR3" s="20">
        <v>0</v>
      </c>
      <c r="DS3" s="20">
        <v>0</v>
      </c>
      <c r="DT3" s="20">
        <v>7</v>
      </c>
      <c r="DU3" s="20">
        <v>0</v>
      </c>
    </row>
    <row r="4" spans="1:125" x14ac:dyDescent="0.25">
      <c r="A4" s="20">
        <v>3</v>
      </c>
      <c r="B4" s="20">
        <v>0</v>
      </c>
      <c r="C4" s="20">
        <v>0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0">
        <v>0</v>
      </c>
      <c r="Z4" s="20">
        <v>0</v>
      </c>
      <c r="AA4" s="20">
        <v>0</v>
      </c>
      <c r="AB4" s="20">
        <v>0</v>
      </c>
      <c r="AC4" s="20">
        <v>1</v>
      </c>
      <c r="AD4" s="20">
        <v>0</v>
      </c>
      <c r="AE4" s="20">
        <v>18</v>
      </c>
      <c r="AF4" s="20">
        <v>0</v>
      </c>
      <c r="AG4" s="20">
        <v>0</v>
      </c>
      <c r="AH4" s="20">
        <v>0</v>
      </c>
      <c r="AI4" s="20">
        <v>0</v>
      </c>
      <c r="AJ4" s="20">
        <v>0</v>
      </c>
      <c r="AK4" s="20">
        <v>0</v>
      </c>
      <c r="AL4" s="20">
        <v>0</v>
      </c>
      <c r="AM4" s="20">
        <v>0</v>
      </c>
      <c r="AN4" s="20">
        <v>0</v>
      </c>
      <c r="AO4" s="20">
        <v>0</v>
      </c>
      <c r="AP4" s="20">
        <v>0</v>
      </c>
      <c r="AQ4" s="20">
        <v>0</v>
      </c>
      <c r="AR4" s="20">
        <v>0</v>
      </c>
      <c r="AS4" s="20">
        <v>0</v>
      </c>
      <c r="AT4" s="20">
        <v>0</v>
      </c>
      <c r="AU4" s="20">
        <v>0</v>
      </c>
      <c r="AV4" s="20">
        <v>0</v>
      </c>
      <c r="AW4" s="20">
        <v>0</v>
      </c>
      <c r="AX4" s="20">
        <v>0</v>
      </c>
      <c r="AY4" s="20">
        <v>0</v>
      </c>
      <c r="AZ4" s="20">
        <v>0</v>
      </c>
      <c r="BA4" s="20">
        <v>13</v>
      </c>
      <c r="BB4" s="20">
        <v>0</v>
      </c>
      <c r="BC4" s="20">
        <v>0</v>
      </c>
      <c r="BD4" s="20">
        <v>0</v>
      </c>
      <c r="BE4" s="20">
        <v>0</v>
      </c>
      <c r="BF4" s="20">
        <v>2</v>
      </c>
      <c r="BG4" s="20">
        <v>0</v>
      </c>
      <c r="BH4" s="20">
        <v>0</v>
      </c>
      <c r="BI4" s="20">
        <v>0</v>
      </c>
      <c r="BJ4" s="20">
        <v>0</v>
      </c>
      <c r="BK4" s="20">
        <v>0</v>
      </c>
      <c r="BL4" s="20">
        <v>0</v>
      </c>
      <c r="BM4" s="20">
        <v>0</v>
      </c>
      <c r="BN4" s="20">
        <v>0</v>
      </c>
      <c r="BO4" s="20">
        <v>0</v>
      </c>
      <c r="BP4" s="20">
        <v>0</v>
      </c>
      <c r="BQ4" s="20">
        <v>0</v>
      </c>
      <c r="BR4" s="20">
        <v>0</v>
      </c>
      <c r="BS4" s="20">
        <v>0</v>
      </c>
      <c r="BT4" s="20">
        <v>41</v>
      </c>
      <c r="BU4" s="20">
        <v>0</v>
      </c>
      <c r="BV4" s="20">
        <v>0</v>
      </c>
      <c r="BW4" s="20">
        <v>0</v>
      </c>
      <c r="BX4" s="20">
        <v>0</v>
      </c>
      <c r="BY4" s="20">
        <v>0</v>
      </c>
      <c r="BZ4" s="20">
        <v>0</v>
      </c>
      <c r="CA4" s="20">
        <v>2</v>
      </c>
      <c r="CB4" s="20">
        <v>0</v>
      </c>
      <c r="CC4" s="20">
        <v>0</v>
      </c>
      <c r="CD4" s="20">
        <v>53</v>
      </c>
      <c r="CE4" s="20">
        <v>0</v>
      </c>
      <c r="CF4" s="20">
        <v>0</v>
      </c>
      <c r="CG4" s="20">
        <v>0</v>
      </c>
      <c r="CH4" s="20">
        <v>3</v>
      </c>
      <c r="CI4" s="20">
        <v>0</v>
      </c>
      <c r="CJ4" s="20">
        <v>0</v>
      </c>
      <c r="CK4" s="20">
        <v>0</v>
      </c>
      <c r="CL4" s="20">
        <v>0</v>
      </c>
      <c r="CM4" s="20">
        <v>0</v>
      </c>
      <c r="CN4" s="20">
        <v>0</v>
      </c>
      <c r="CO4" s="20">
        <v>0</v>
      </c>
      <c r="CP4" s="20">
        <v>1</v>
      </c>
      <c r="CQ4" s="20">
        <v>100</v>
      </c>
      <c r="CR4" s="20">
        <v>0</v>
      </c>
      <c r="CS4" s="20">
        <v>19</v>
      </c>
      <c r="CT4" s="20">
        <v>0</v>
      </c>
      <c r="CU4" s="20">
        <v>0</v>
      </c>
      <c r="CV4" s="20">
        <v>0</v>
      </c>
      <c r="CW4" s="20">
        <v>0</v>
      </c>
      <c r="CX4" s="20">
        <v>0</v>
      </c>
      <c r="CY4" s="20">
        <v>0</v>
      </c>
      <c r="CZ4" s="20">
        <v>0</v>
      </c>
      <c r="DA4" s="20">
        <v>0</v>
      </c>
      <c r="DB4" s="20">
        <v>0</v>
      </c>
      <c r="DC4" s="20">
        <v>0</v>
      </c>
      <c r="DD4" s="20">
        <v>0</v>
      </c>
      <c r="DE4" s="20">
        <v>0</v>
      </c>
      <c r="DF4" s="20">
        <v>3</v>
      </c>
      <c r="DG4" s="20">
        <v>0</v>
      </c>
      <c r="DH4" s="20">
        <v>1</v>
      </c>
      <c r="DI4" s="20">
        <v>1</v>
      </c>
      <c r="DJ4" s="20">
        <v>0</v>
      </c>
      <c r="DK4" s="20">
        <v>0</v>
      </c>
      <c r="DL4" s="20">
        <v>0</v>
      </c>
      <c r="DM4" s="20">
        <v>0</v>
      </c>
      <c r="DN4" s="20">
        <v>0</v>
      </c>
      <c r="DO4" s="20">
        <v>0</v>
      </c>
      <c r="DP4" s="20">
        <v>0</v>
      </c>
      <c r="DQ4" s="20">
        <v>0</v>
      </c>
      <c r="DR4" s="20">
        <v>0</v>
      </c>
      <c r="DS4" s="20">
        <v>0</v>
      </c>
      <c r="DT4" s="20">
        <v>0</v>
      </c>
      <c r="DU4" s="20">
        <v>0</v>
      </c>
    </row>
    <row r="5" spans="1:125" x14ac:dyDescent="0.25">
      <c r="A5" s="20">
        <v>4</v>
      </c>
      <c r="B5" s="20">
        <v>0</v>
      </c>
      <c r="C5" s="20">
        <v>0</v>
      </c>
      <c r="D5" s="20">
        <v>2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20">
        <v>10</v>
      </c>
      <c r="W5" s="20">
        <v>0</v>
      </c>
      <c r="X5" s="20">
        <v>0</v>
      </c>
      <c r="Y5" s="20">
        <v>0</v>
      </c>
      <c r="Z5" s="20">
        <v>0</v>
      </c>
      <c r="AA5" s="20">
        <v>0</v>
      </c>
      <c r="AB5" s="20">
        <v>0</v>
      </c>
      <c r="AC5" s="20">
        <v>4</v>
      </c>
      <c r="AD5" s="20">
        <v>0</v>
      </c>
      <c r="AE5" s="20">
        <v>4</v>
      </c>
      <c r="AF5" s="20">
        <v>0</v>
      </c>
      <c r="AG5" s="20">
        <v>0</v>
      </c>
      <c r="AH5" s="20">
        <v>0</v>
      </c>
      <c r="AI5" s="20">
        <v>0</v>
      </c>
      <c r="AJ5" s="20">
        <v>0</v>
      </c>
      <c r="AK5" s="20">
        <v>0</v>
      </c>
      <c r="AL5" s="20">
        <v>0</v>
      </c>
      <c r="AM5" s="20">
        <v>0</v>
      </c>
      <c r="AN5" s="20">
        <v>0</v>
      </c>
      <c r="AO5" s="20">
        <v>0</v>
      </c>
      <c r="AP5" s="20">
        <v>0</v>
      </c>
      <c r="AQ5" s="20">
        <v>0</v>
      </c>
      <c r="AR5" s="20">
        <v>0</v>
      </c>
      <c r="AS5" s="20">
        <v>0</v>
      </c>
      <c r="AT5" s="20">
        <v>0</v>
      </c>
      <c r="AU5" s="20">
        <v>0</v>
      </c>
      <c r="AV5" s="20">
        <v>0</v>
      </c>
      <c r="AW5" s="20">
        <v>0</v>
      </c>
      <c r="AX5" s="20">
        <v>0</v>
      </c>
      <c r="AY5" s="20">
        <v>0</v>
      </c>
      <c r="AZ5" s="20">
        <v>0</v>
      </c>
      <c r="BA5" s="20">
        <v>0</v>
      </c>
      <c r="BB5" s="20">
        <v>0</v>
      </c>
      <c r="BC5" s="20">
        <v>1</v>
      </c>
      <c r="BD5" s="20">
        <v>0</v>
      </c>
      <c r="BE5" s="20">
        <v>0</v>
      </c>
      <c r="BF5" s="20">
        <v>3</v>
      </c>
      <c r="BG5" s="20">
        <v>0</v>
      </c>
      <c r="BH5" s="20">
        <v>0</v>
      </c>
      <c r="BI5" s="20">
        <v>0</v>
      </c>
      <c r="BJ5" s="20">
        <v>0</v>
      </c>
      <c r="BK5" s="20">
        <v>0</v>
      </c>
      <c r="BL5" s="20">
        <v>0</v>
      </c>
      <c r="BM5" s="20">
        <v>0</v>
      </c>
      <c r="BN5" s="20">
        <v>0</v>
      </c>
      <c r="BO5" s="20">
        <v>0</v>
      </c>
      <c r="BP5" s="20">
        <v>0</v>
      </c>
      <c r="BQ5" s="20">
        <v>0</v>
      </c>
      <c r="BR5" s="20">
        <v>1</v>
      </c>
      <c r="BS5" s="20">
        <v>2</v>
      </c>
      <c r="BT5" s="20">
        <v>1</v>
      </c>
      <c r="BU5" s="20">
        <v>1</v>
      </c>
      <c r="BV5" s="20">
        <v>0</v>
      </c>
      <c r="BW5" s="20">
        <v>0</v>
      </c>
      <c r="BX5" s="20">
        <v>0</v>
      </c>
      <c r="BY5" s="20">
        <v>0</v>
      </c>
      <c r="BZ5" s="20">
        <v>0</v>
      </c>
      <c r="CA5" s="20">
        <v>0</v>
      </c>
      <c r="CB5" s="20">
        <v>0</v>
      </c>
      <c r="CC5" s="20">
        <v>0</v>
      </c>
      <c r="CD5" s="20">
        <v>0</v>
      </c>
      <c r="CE5" s="20">
        <v>0</v>
      </c>
      <c r="CF5" s="20">
        <v>0</v>
      </c>
      <c r="CG5" s="20">
        <v>0</v>
      </c>
      <c r="CH5" s="20">
        <v>9</v>
      </c>
      <c r="CI5" s="20">
        <v>0</v>
      </c>
      <c r="CJ5" s="20">
        <v>0</v>
      </c>
      <c r="CK5" s="20">
        <v>0</v>
      </c>
      <c r="CL5" s="20">
        <v>0</v>
      </c>
      <c r="CM5" s="20">
        <v>7</v>
      </c>
      <c r="CN5" s="20">
        <v>0</v>
      </c>
      <c r="CO5" s="20">
        <v>0</v>
      </c>
      <c r="CP5" s="20">
        <v>1</v>
      </c>
      <c r="CQ5" s="20">
        <v>0</v>
      </c>
      <c r="CR5" s="20">
        <v>0</v>
      </c>
      <c r="CS5" s="20">
        <v>11</v>
      </c>
      <c r="CT5" s="20">
        <v>0</v>
      </c>
      <c r="CU5" s="20">
        <v>0</v>
      </c>
      <c r="CV5" s="20">
        <v>0</v>
      </c>
      <c r="CW5" s="20">
        <v>0</v>
      </c>
      <c r="CX5" s="20">
        <v>0</v>
      </c>
      <c r="CY5" s="20">
        <v>0</v>
      </c>
      <c r="CZ5" s="20">
        <v>0</v>
      </c>
      <c r="DA5" s="20">
        <v>0</v>
      </c>
      <c r="DB5" s="20">
        <v>0</v>
      </c>
      <c r="DC5" s="20">
        <v>2</v>
      </c>
      <c r="DD5" s="20">
        <v>0</v>
      </c>
      <c r="DE5" s="20">
        <v>0</v>
      </c>
      <c r="DF5" s="20">
        <v>6</v>
      </c>
      <c r="DG5" s="20">
        <v>0</v>
      </c>
      <c r="DH5" s="20">
        <v>0</v>
      </c>
      <c r="DI5" s="20">
        <v>10</v>
      </c>
      <c r="DJ5" s="20">
        <v>0</v>
      </c>
      <c r="DK5" s="20">
        <v>0</v>
      </c>
      <c r="DL5" s="20">
        <v>0</v>
      </c>
      <c r="DM5" s="20">
        <v>0</v>
      </c>
      <c r="DN5" s="20">
        <v>0</v>
      </c>
      <c r="DO5" s="20">
        <v>0</v>
      </c>
      <c r="DP5" s="20">
        <v>0</v>
      </c>
      <c r="DQ5" s="20">
        <v>0</v>
      </c>
      <c r="DR5" s="20">
        <v>0</v>
      </c>
      <c r="DS5" s="20">
        <v>0</v>
      </c>
      <c r="DT5" s="20">
        <v>0</v>
      </c>
      <c r="DU5" s="20">
        <v>0</v>
      </c>
    </row>
    <row r="6" spans="1:125" x14ac:dyDescent="0.25">
      <c r="A6" s="20">
        <v>5</v>
      </c>
      <c r="B6" s="20">
        <v>0</v>
      </c>
      <c r="C6" s="20">
        <v>0</v>
      </c>
      <c r="D6" s="20">
        <v>0</v>
      </c>
      <c r="E6" s="20">
        <v>186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3</v>
      </c>
      <c r="M6" s="20">
        <v>2</v>
      </c>
      <c r="N6" s="20">
        <v>1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1</v>
      </c>
      <c r="Y6" s="20">
        <v>2</v>
      </c>
      <c r="Z6" s="20">
        <v>0</v>
      </c>
      <c r="AA6" s="20">
        <v>0</v>
      </c>
      <c r="AB6" s="20">
        <v>0</v>
      </c>
      <c r="AC6" s="20">
        <v>0</v>
      </c>
      <c r="AD6" s="20">
        <v>0</v>
      </c>
      <c r="AE6" s="20">
        <v>6</v>
      </c>
      <c r="AF6" s="20">
        <v>0</v>
      </c>
      <c r="AG6" s="20">
        <v>0</v>
      </c>
      <c r="AH6" s="20">
        <v>0</v>
      </c>
      <c r="AI6" s="20">
        <v>0</v>
      </c>
      <c r="AJ6" s="20">
        <v>1</v>
      </c>
      <c r="AK6" s="20">
        <v>0</v>
      </c>
      <c r="AL6" s="20">
        <v>0</v>
      </c>
      <c r="AM6" s="20">
        <v>3</v>
      </c>
      <c r="AN6" s="20">
        <v>0</v>
      </c>
      <c r="AO6" s="20">
        <v>0</v>
      </c>
      <c r="AP6" s="20">
        <v>0</v>
      </c>
      <c r="AQ6" s="20">
        <v>0</v>
      </c>
      <c r="AR6" s="20">
        <v>0</v>
      </c>
      <c r="AS6" s="20">
        <v>0</v>
      </c>
      <c r="AT6" s="20">
        <v>0</v>
      </c>
      <c r="AU6" s="20">
        <v>0</v>
      </c>
      <c r="AV6" s="20">
        <v>0</v>
      </c>
      <c r="AW6" s="20">
        <v>0</v>
      </c>
      <c r="AX6" s="20">
        <v>0</v>
      </c>
      <c r="AY6" s="20">
        <v>0</v>
      </c>
      <c r="AZ6" s="20">
        <v>0</v>
      </c>
      <c r="BA6" s="20">
        <v>0</v>
      </c>
      <c r="BB6" s="20">
        <v>0</v>
      </c>
      <c r="BC6" s="20">
        <v>0</v>
      </c>
      <c r="BD6" s="20">
        <v>0</v>
      </c>
      <c r="BE6" s="20">
        <v>0</v>
      </c>
      <c r="BF6" s="20">
        <v>0</v>
      </c>
      <c r="BG6" s="20">
        <v>0</v>
      </c>
      <c r="BH6" s="20">
        <v>0</v>
      </c>
      <c r="BI6" s="20">
        <v>0</v>
      </c>
      <c r="BJ6" s="20">
        <v>0</v>
      </c>
      <c r="BK6" s="20">
        <v>1</v>
      </c>
      <c r="BL6" s="20">
        <v>0</v>
      </c>
      <c r="BM6" s="20">
        <v>0</v>
      </c>
      <c r="BN6" s="20">
        <v>0</v>
      </c>
      <c r="BO6" s="20">
        <v>0</v>
      </c>
      <c r="BP6" s="20">
        <v>0</v>
      </c>
      <c r="BQ6" s="20">
        <v>0</v>
      </c>
      <c r="BR6" s="20">
        <v>0</v>
      </c>
      <c r="BS6" s="20">
        <v>0</v>
      </c>
      <c r="BT6" s="20">
        <v>79</v>
      </c>
      <c r="BU6" s="20">
        <v>0</v>
      </c>
      <c r="BV6" s="20">
        <v>0</v>
      </c>
      <c r="BW6" s="20">
        <v>0</v>
      </c>
      <c r="BX6" s="20">
        <v>0</v>
      </c>
      <c r="BY6" s="20">
        <v>0</v>
      </c>
      <c r="BZ6" s="20">
        <v>0</v>
      </c>
      <c r="CA6" s="20">
        <v>0</v>
      </c>
      <c r="CB6" s="20">
        <v>0</v>
      </c>
      <c r="CC6" s="20">
        <v>4</v>
      </c>
      <c r="CD6" s="20">
        <v>13</v>
      </c>
      <c r="CE6" s="20">
        <v>0</v>
      </c>
      <c r="CF6" s="20">
        <v>2</v>
      </c>
      <c r="CG6" s="20">
        <v>0</v>
      </c>
      <c r="CH6" s="20">
        <v>0</v>
      </c>
      <c r="CI6" s="20">
        <v>0</v>
      </c>
      <c r="CJ6" s="20">
        <v>32</v>
      </c>
      <c r="CK6" s="20">
        <v>24</v>
      </c>
      <c r="CL6" s="20">
        <v>0</v>
      </c>
      <c r="CM6" s="20">
        <v>1</v>
      </c>
      <c r="CN6" s="20">
        <v>0</v>
      </c>
      <c r="CO6" s="20">
        <v>0</v>
      </c>
      <c r="CP6" s="20">
        <v>0</v>
      </c>
      <c r="CQ6" s="20">
        <v>6</v>
      </c>
      <c r="CR6" s="20">
        <v>4</v>
      </c>
      <c r="CS6" s="20">
        <v>25</v>
      </c>
      <c r="CT6" s="20">
        <v>62</v>
      </c>
      <c r="CU6" s="20">
        <v>0</v>
      </c>
      <c r="CV6" s="20">
        <v>0</v>
      </c>
      <c r="CW6" s="20">
        <v>0</v>
      </c>
      <c r="CX6" s="20">
        <v>1</v>
      </c>
      <c r="CY6" s="20">
        <v>2</v>
      </c>
      <c r="CZ6" s="20">
        <v>0</v>
      </c>
      <c r="DA6" s="20">
        <v>0</v>
      </c>
      <c r="DB6" s="20">
        <v>0</v>
      </c>
      <c r="DC6" s="20">
        <v>0</v>
      </c>
      <c r="DD6" s="20">
        <v>0</v>
      </c>
      <c r="DE6" s="20">
        <v>0</v>
      </c>
      <c r="DF6" s="20">
        <v>5</v>
      </c>
      <c r="DG6" s="20">
        <v>3</v>
      </c>
      <c r="DH6" s="20">
        <v>0</v>
      </c>
      <c r="DI6" s="20">
        <v>1</v>
      </c>
      <c r="DJ6" s="20">
        <v>0</v>
      </c>
      <c r="DK6" s="20">
        <v>0</v>
      </c>
      <c r="DL6" s="20">
        <v>0</v>
      </c>
      <c r="DM6" s="20">
        <v>0</v>
      </c>
      <c r="DN6" s="20">
        <v>0</v>
      </c>
      <c r="DO6" s="20">
        <v>0</v>
      </c>
      <c r="DP6" s="20">
        <v>7</v>
      </c>
      <c r="DQ6" s="20">
        <v>0</v>
      </c>
      <c r="DR6" s="20">
        <v>0</v>
      </c>
      <c r="DS6" s="20">
        <v>0</v>
      </c>
      <c r="DT6" s="20">
        <v>0</v>
      </c>
      <c r="DU6" s="20">
        <v>0</v>
      </c>
    </row>
    <row r="7" spans="1:125" x14ac:dyDescent="0.25">
      <c r="A7" s="20">
        <v>6</v>
      </c>
      <c r="B7" s="20">
        <v>0</v>
      </c>
      <c r="C7" s="20">
        <v>1</v>
      </c>
      <c r="D7" s="20">
        <v>0</v>
      </c>
      <c r="E7" s="20">
        <v>330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2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1</v>
      </c>
      <c r="AE7" s="20">
        <v>0</v>
      </c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>
        <v>0</v>
      </c>
      <c r="AM7" s="20">
        <v>0</v>
      </c>
      <c r="AN7" s="20">
        <v>0</v>
      </c>
      <c r="AO7" s="20">
        <v>0</v>
      </c>
      <c r="AP7" s="20">
        <v>0</v>
      </c>
      <c r="AQ7" s="20">
        <v>0</v>
      </c>
      <c r="AR7" s="20">
        <v>0</v>
      </c>
      <c r="AS7" s="20">
        <v>0</v>
      </c>
      <c r="AT7" s="20">
        <v>0</v>
      </c>
      <c r="AU7" s="20">
        <v>0</v>
      </c>
      <c r="AV7" s="20">
        <v>0</v>
      </c>
      <c r="AW7" s="20">
        <v>0</v>
      </c>
      <c r="AX7" s="20">
        <v>0</v>
      </c>
      <c r="AY7" s="20">
        <v>0</v>
      </c>
      <c r="AZ7" s="20">
        <v>0</v>
      </c>
      <c r="BA7" s="20">
        <v>1</v>
      </c>
      <c r="BB7" s="20">
        <v>0</v>
      </c>
      <c r="BC7" s="20">
        <v>0</v>
      </c>
      <c r="BD7" s="20">
        <v>0</v>
      </c>
      <c r="BE7" s="20">
        <v>0</v>
      </c>
      <c r="BF7" s="20">
        <v>4</v>
      </c>
      <c r="BG7" s="20">
        <v>0</v>
      </c>
      <c r="BH7" s="20">
        <v>0</v>
      </c>
      <c r="BI7" s="20">
        <v>0</v>
      </c>
      <c r="BJ7" s="20">
        <v>0</v>
      </c>
      <c r="BK7" s="20">
        <v>0</v>
      </c>
      <c r="BL7" s="20">
        <v>0</v>
      </c>
      <c r="BM7" s="20">
        <v>0</v>
      </c>
      <c r="BN7" s="20">
        <v>0</v>
      </c>
      <c r="BO7" s="20">
        <v>0</v>
      </c>
      <c r="BP7" s="20">
        <v>0</v>
      </c>
      <c r="BQ7" s="20">
        <v>0</v>
      </c>
      <c r="BR7" s="20">
        <v>0</v>
      </c>
      <c r="BS7" s="20">
        <v>0</v>
      </c>
      <c r="BT7" s="20">
        <v>0</v>
      </c>
      <c r="BU7" s="20">
        <v>2</v>
      </c>
      <c r="BV7" s="20">
        <v>0</v>
      </c>
      <c r="BW7" s="20">
        <v>0</v>
      </c>
      <c r="BX7" s="20">
        <v>0</v>
      </c>
      <c r="BY7" s="20">
        <v>0</v>
      </c>
      <c r="BZ7" s="20">
        <v>0</v>
      </c>
      <c r="CA7" s="20">
        <v>0</v>
      </c>
      <c r="CB7" s="20">
        <v>0</v>
      </c>
      <c r="CC7" s="20">
        <v>0</v>
      </c>
      <c r="CD7" s="20">
        <v>0</v>
      </c>
      <c r="CE7" s="20">
        <v>0</v>
      </c>
      <c r="CF7" s="20">
        <v>0</v>
      </c>
      <c r="CG7" s="20">
        <v>0</v>
      </c>
      <c r="CH7" s="20">
        <v>0</v>
      </c>
      <c r="CI7" s="20">
        <v>0</v>
      </c>
      <c r="CJ7" s="20">
        <v>8</v>
      </c>
      <c r="CK7" s="20">
        <v>0</v>
      </c>
      <c r="CL7" s="20">
        <v>0</v>
      </c>
      <c r="CM7" s="20">
        <v>7</v>
      </c>
      <c r="CN7" s="20">
        <v>0</v>
      </c>
      <c r="CO7" s="20">
        <v>0</v>
      </c>
      <c r="CP7" s="20">
        <v>7</v>
      </c>
      <c r="CQ7" s="20">
        <v>0</v>
      </c>
      <c r="CR7" s="20">
        <v>0</v>
      </c>
      <c r="CS7" s="20">
        <v>34</v>
      </c>
      <c r="CT7" s="20">
        <v>0</v>
      </c>
      <c r="CU7" s="20">
        <v>0</v>
      </c>
      <c r="CV7" s="20">
        <v>1</v>
      </c>
      <c r="CW7" s="20">
        <v>0</v>
      </c>
      <c r="CX7" s="20">
        <v>0</v>
      </c>
      <c r="CY7" s="20">
        <v>0</v>
      </c>
      <c r="CZ7" s="20">
        <v>1</v>
      </c>
      <c r="DA7" s="20">
        <v>0</v>
      </c>
      <c r="DB7" s="20">
        <v>0</v>
      </c>
      <c r="DC7" s="20">
        <v>8</v>
      </c>
      <c r="DD7" s="20">
        <v>18</v>
      </c>
      <c r="DE7" s="20">
        <v>0</v>
      </c>
      <c r="DF7" s="20">
        <v>2</v>
      </c>
      <c r="DG7" s="20">
        <v>1</v>
      </c>
      <c r="DH7" s="20">
        <v>0</v>
      </c>
      <c r="DI7" s="20">
        <v>0</v>
      </c>
      <c r="DJ7" s="20">
        <v>1</v>
      </c>
      <c r="DK7" s="20">
        <v>0</v>
      </c>
      <c r="DL7" s="20">
        <v>0</v>
      </c>
      <c r="DM7" s="20">
        <v>2</v>
      </c>
      <c r="DN7" s="20">
        <v>0</v>
      </c>
      <c r="DO7" s="20">
        <v>1</v>
      </c>
      <c r="DP7" s="20">
        <v>0</v>
      </c>
      <c r="DQ7" s="20">
        <v>0</v>
      </c>
      <c r="DR7" s="20">
        <v>0</v>
      </c>
      <c r="DS7" s="20">
        <v>0</v>
      </c>
      <c r="DT7" s="20">
        <v>0</v>
      </c>
      <c r="DU7" s="20">
        <v>0</v>
      </c>
    </row>
    <row r="8" spans="1:125" x14ac:dyDescent="0.25">
      <c r="A8" s="20">
        <v>7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1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22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53</v>
      </c>
      <c r="AF8" s="20">
        <v>0</v>
      </c>
      <c r="AG8" s="20">
        <v>0</v>
      </c>
      <c r="AH8" s="20">
        <v>13</v>
      </c>
      <c r="AI8" s="20">
        <v>0</v>
      </c>
      <c r="AJ8" s="20">
        <v>0</v>
      </c>
      <c r="AK8" s="20">
        <v>0</v>
      </c>
      <c r="AL8" s="20">
        <v>0</v>
      </c>
      <c r="AM8" s="20">
        <v>0</v>
      </c>
      <c r="AN8" s="20">
        <v>0</v>
      </c>
      <c r="AO8" s="20">
        <v>0</v>
      </c>
      <c r="AP8" s="20">
        <v>0</v>
      </c>
      <c r="AQ8" s="20">
        <v>0</v>
      </c>
      <c r="AR8" s="20">
        <v>0</v>
      </c>
      <c r="AS8" s="20">
        <v>1</v>
      </c>
      <c r="AT8" s="20">
        <v>0</v>
      </c>
      <c r="AU8" s="20">
        <v>0</v>
      </c>
      <c r="AV8" s="20">
        <v>0</v>
      </c>
      <c r="AW8" s="20">
        <v>0</v>
      </c>
      <c r="AX8" s="20">
        <v>0</v>
      </c>
      <c r="AY8" s="20">
        <v>0</v>
      </c>
      <c r="AZ8" s="20">
        <v>0</v>
      </c>
      <c r="BA8" s="20">
        <v>0</v>
      </c>
      <c r="BB8" s="20">
        <v>0</v>
      </c>
      <c r="BC8" s="20">
        <v>0</v>
      </c>
      <c r="BD8" s="20">
        <v>0</v>
      </c>
      <c r="BE8" s="20">
        <v>0</v>
      </c>
      <c r="BF8" s="20">
        <v>1</v>
      </c>
      <c r="BG8" s="20">
        <v>0</v>
      </c>
      <c r="BH8" s="20">
        <v>0</v>
      </c>
      <c r="BI8" s="20">
        <v>0</v>
      </c>
      <c r="BJ8" s="20">
        <v>0</v>
      </c>
      <c r="BK8" s="20">
        <v>0</v>
      </c>
      <c r="BL8" s="20">
        <v>0</v>
      </c>
      <c r="BM8" s="20">
        <v>0</v>
      </c>
      <c r="BN8" s="20">
        <v>0</v>
      </c>
      <c r="BO8" s="20">
        <v>0</v>
      </c>
      <c r="BP8" s="20">
        <v>0</v>
      </c>
      <c r="BQ8" s="20">
        <v>0</v>
      </c>
      <c r="BR8" s="20">
        <v>0</v>
      </c>
      <c r="BS8" s="20">
        <v>0</v>
      </c>
      <c r="BT8" s="20">
        <v>1</v>
      </c>
      <c r="BU8" s="20">
        <v>0</v>
      </c>
      <c r="BV8" s="20">
        <v>0</v>
      </c>
      <c r="BW8" s="20">
        <v>0</v>
      </c>
      <c r="BX8" s="20">
        <v>0</v>
      </c>
      <c r="BY8" s="20">
        <v>0</v>
      </c>
      <c r="BZ8" s="20">
        <v>0</v>
      </c>
      <c r="CA8" s="20">
        <v>0</v>
      </c>
      <c r="CB8" s="20">
        <v>0</v>
      </c>
      <c r="CC8" s="20">
        <v>0</v>
      </c>
      <c r="CD8" s="20">
        <v>52</v>
      </c>
      <c r="CE8" s="20">
        <v>7</v>
      </c>
      <c r="CF8" s="20">
        <v>0</v>
      </c>
      <c r="CG8" s="20">
        <v>0</v>
      </c>
      <c r="CH8" s="20">
        <v>0</v>
      </c>
      <c r="CI8" s="20">
        <v>0</v>
      </c>
      <c r="CJ8" s="20">
        <v>0</v>
      </c>
      <c r="CK8" s="20">
        <v>0</v>
      </c>
      <c r="CL8" s="20">
        <v>13</v>
      </c>
      <c r="CM8" s="20">
        <v>14</v>
      </c>
      <c r="CN8" s="20">
        <v>0</v>
      </c>
      <c r="CO8" s="20">
        <v>0</v>
      </c>
      <c r="CP8" s="20">
        <v>0</v>
      </c>
      <c r="CQ8" s="20">
        <v>0</v>
      </c>
      <c r="CR8" s="20">
        <v>0</v>
      </c>
      <c r="CS8" s="20">
        <v>0</v>
      </c>
      <c r="CT8" s="20">
        <v>0</v>
      </c>
      <c r="CU8" s="20">
        <v>0</v>
      </c>
      <c r="CV8" s="20">
        <v>0</v>
      </c>
      <c r="CW8" s="20">
        <v>0</v>
      </c>
      <c r="CX8" s="20">
        <v>0</v>
      </c>
      <c r="CY8" s="20">
        <v>0</v>
      </c>
      <c r="CZ8" s="20">
        <v>0</v>
      </c>
      <c r="DA8" s="20">
        <v>0</v>
      </c>
      <c r="DB8" s="20">
        <v>0</v>
      </c>
      <c r="DC8" s="20">
        <v>0</v>
      </c>
      <c r="DD8" s="20">
        <v>0</v>
      </c>
      <c r="DE8" s="20">
        <v>0</v>
      </c>
      <c r="DF8" s="20">
        <v>40</v>
      </c>
      <c r="DG8" s="20">
        <v>0</v>
      </c>
      <c r="DH8" s="20">
        <v>0</v>
      </c>
      <c r="DI8" s="20">
        <v>10</v>
      </c>
      <c r="DJ8" s="20">
        <v>0</v>
      </c>
      <c r="DK8" s="20">
        <v>0</v>
      </c>
      <c r="DL8" s="20">
        <v>0</v>
      </c>
      <c r="DM8" s="20">
        <v>0</v>
      </c>
      <c r="DN8" s="20">
        <v>0</v>
      </c>
      <c r="DO8" s="20">
        <v>0</v>
      </c>
      <c r="DP8" s="20">
        <v>6</v>
      </c>
      <c r="DQ8" s="20">
        <v>0</v>
      </c>
      <c r="DR8" s="20">
        <v>0</v>
      </c>
      <c r="DS8" s="20">
        <v>0</v>
      </c>
      <c r="DT8" s="20">
        <v>0</v>
      </c>
      <c r="DU8" s="20">
        <v>0</v>
      </c>
    </row>
    <row r="9" spans="1:125" x14ac:dyDescent="0.25">
      <c r="A9" s="20">
        <v>8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1</v>
      </c>
      <c r="J9" s="20">
        <v>0</v>
      </c>
      <c r="K9" s="20">
        <v>1</v>
      </c>
      <c r="L9" s="20">
        <v>1</v>
      </c>
      <c r="M9" s="20">
        <v>0</v>
      </c>
      <c r="N9" s="20">
        <v>0</v>
      </c>
      <c r="O9" s="20">
        <v>1</v>
      </c>
      <c r="P9" s="20">
        <v>0</v>
      </c>
      <c r="Q9" s="20">
        <v>0</v>
      </c>
      <c r="R9" s="20">
        <v>3</v>
      </c>
      <c r="S9" s="20">
        <v>0</v>
      </c>
      <c r="T9" s="20">
        <v>0</v>
      </c>
      <c r="U9" s="20">
        <v>1</v>
      </c>
      <c r="V9" s="20">
        <v>0</v>
      </c>
      <c r="W9" s="20">
        <v>0</v>
      </c>
      <c r="X9" s="20">
        <v>53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18</v>
      </c>
      <c r="AF9" s="20">
        <v>3</v>
      </c>
      <c r="AG9" s="20">
        <v>0</v>
      </c>
      <c r="AH9" s="20">
        <v>0</v>
      </c>
      <c r="AI9" s="20">
        <v>0</v>
      </c>
      <c r="AJ9" s="20">
        <v>13</v>
      </c>
      <c r="AK9" s="20">
        <v>0</v>
      </c>
      <c r="AL9" s="20">
        <v>2</v>
      </c>
      <c r="AM9" s="20">
        <v>0</v>
      </c>
      <c r="AN9" s="20">
        <v>0</v>
      </c>
      <c r="AO9" s="20">
        <v>0</v>
      </c>
      <c r="AP9" s="20">
        <v>0</v>
      </c>
      <c r="AQ9" s="20">
        <v>0</v>
      </c>
      <c r="AR9" s="20">
        <v>0</v>
      </c>
      <c r="AS9" s="20">
        <v>0</v>
      </c>
      <c r="AT9" s="20">
        <v>0</v>
      </c>
      <c r="AU9" s="20">
        <v>0</v>
      </c>
      <c r="AV9" s="20">
        <v>0</v>
      </c>
      <c r="AW9" s="20">
        <v>0</v>
      </c>
      <c r="AX9" s="20">
        <v>15</v>
      </c>
      <c r="AY9" s="20">
        <v>0</v>
      </c>
      <c r="AZ9" s="20">
        <v>0</v>
      </c>
      <c r="BA9" s="20">
        <v>1</v>
      </c>
      <c r="BB9" s="20">
        <v>0</v>
      </c>
      <c r="BC9" s="20">
        <v>0</v>
      </c>
      <c r="BD9" s="20">
        <v>1</v>
      </c>
      <c r="BE9" s="20">
        <v>0</v>
      </c>
      <c r="BF9" s="20">
        <v>254</v>
      </c>
      <c r="BG9" s="20">
        <v>0</v>
      </c>
      <c r="BH9" s="20">
        <v>0</v>
      </c>
      <c r="BI9" s="20">
        <v>0</v>
      </c>
      <c r="BJ9" s="20">
        <v>0</v>
      </c>
      <c r="BK9" s="20">
        <v>0</v>
      </c>
      <c r="BL9" s="20">
        <v>0</v>
      </c>
      <c r="BM9" s="20">
        <v>0</v>
      </c>
      <c r="BN9" s="20">
        <v>0</v>
      </c>
      <c r="BO9" s="20">
        <v>0</v>
      </c>
      <c r="BP9" s="20">
        <v>0</v>
      </c>
      <c r="BQ9" s="20">
        <v>0</v>
      </c>
      <c r="BR9" s="20">
        <v>0</v>
      </c>
      <c r="BS9" s="20">
        <v>0</v>
      </c>
      <c r="BT9" s="20">
        <v>74</v>
      </c>
      <c r="BU9" s="20">
        <v>0</v>
      </c>
      <c r="BV9" s="20">
        <v>0</v>
      </c>
      <c r="BW9" s="20">
        <v>0</v>
      </c>
      <c r="BX9" s="20">
        <v>0</v>
      </c>
      <c r="BY9" s="20">
        <v>0</v>
      </c>
      <c r="BZ9" s="20">
        <v>0</v>
      </c>
      <c r="CA9" s="20">
        <v>0</v>
      </c>
      <c r="CB9" s="20">
        <v>0</v>
      </c>
      <c r="CC9" s="20">
        <v>0</v>
      </c>
      <c r="CD9" s="20">
        <v>0</v>
      </c>
      <c r="CE9" s="20">
        <v>0</v>
      </c>
      <c r="CF9" s="20">
        <v>8</v>
      </c>
      <c r="CG9" s="20">
        <v>0</v>
      </c>
      <c r="CH9" s="20">
        <v>0</v>
      </c>
      <c r="CI9" s="20">
        <v>8</v>
      </c>
      <c r="CJ9" s="20">
        <v>0</v>
      </c>
      <c r="CK9" s="20">
        <v>14</v>
      </c>
      <c r="CL9" s="20">
        <v>0</v>
      </c>
      <c r="CM9" s="20">
        <v>0</v>
      </c>
      <c r="CN9" s="20">
        <v>0</v>
      </c>
      <c r="CO9" s="20">
        <v>0</v>
      </c>
      <c r="CP9" s="20">
        <v>0</v>
      </c>
      <c r="CQ9" s="20">
        <v>556</v>
      </c>
      <c r="CR9" s="20">
        <v>0</v>
      </c>
      <c r="CS9" s="20">
        <v>25</v>
      </c>
      <c r="CT9" s="20">
        <v>0</v>
      </c>
      <c r="CU9" s="20">
        <v>0</v>
      </c>
      <c r="CV9" s="20">
        <v>0</v>
      </c>
      <c r="CW9" s="20">
        <v>0</v>
      </c>
      <c r="CX9" s="20">
        <v>0</v>
      </c>
      <c r="CY9" s="20">
        <v>0</v>
      </c>
      <c r="CZ9" s="20">
        <v>0</v>
      </c>
      <c r="DA9" s="20">
        <v>0</v>
      </c>
      <c r="DB9" s="20">
        <v>0</v>
      </c>
      <c r="DC9" s="20">
        <v>0</v>
      </c>
      <c r="DD9" s="20">
        <v>0</v>
      </c>
      <c r="DE9" s="20">
        <v>0</v>
      </c>
      <c r="DF9" s="20">
        <v>8</v>
      </c>
      <c r="DG9" s="20">
        <v>0</v>
      </c>
      <c r="DH9" s="20">
        <v>0</v>
      </c>
      <c r="DI9" s="20">
        <v>84</v>
      </c>
      <c r="DJ9" s="20">
        <v>0</v>
      </c>
      <c r="DK9" s="20">
        <v>0</v>
      </c>
      <c r="DL9" s="20">
        <v>8</v>
      </c>
      <c r="DM9" s="20">
        <v>0</v>
      </c>
      <c r="DN9" s="20">
        <v>0</v>
      </c>
      <c r="DO9" s="20">
        <v>0</v>
      </c>
      <c r="DP9" s="20">
        <v>1</v>
      </c>
      <c r="DQ9" s="20">
        <v>1</v>
      </c>
      <c r="DR9" s="20">
        <v>0</v>
      </c>
      <c r="DS9" s="20">
        <v>0</v>
      </c>
      <c r="DT9" s="20">
        <v>0</v>
      </c>
      <c r="DU9" s="20">
        <v>6</v>
      </c>
    </row>
    <row r="10" spans="1:125" x14ac:dyDescent="0.25">
      <c r="A10" s="20">
        <v>9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8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1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14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4</v>
      </c>
      <c r="AF10" s="20">
        <v>0</v>
      </c>
      <c r="AG10" s="20">
        <v>0</v>
      </c>
      <c r="AH10" s="20">
        <v>0</v>
      </c>
      <c r="AI10" s="20">
        <v>1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1</v>
      </c>
      <c r="AP10" s="20">
        <v>0</v>
      </c>
      <c r="AQ10" s="20">
        <v>0</v>
      </c>
      <c r="AR10" s="20">
        <v>0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0</v>
      </c>
      <c r="BA10" s="20">
        <v>0</v>
      </c>
      <c r="BB10" s="20">
        <v>0</v>
      </c>
      <c r="BC10" s="20">
        <v>0</v>
      </c>
      <c r="BD10" s="20">
        <v>0</v>
      </c>
      <c r="BE10" s="20">
        <v>0</v>
      </c>
      <c r="BF10" s="20">
        <v>0</v>
      </c>
      <c r="BG10" s="20">
        <v>0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v>0</v>
      </c>
      <c r="BO10" s="20">
        <v>0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2</v>
      </c>
      <c r="BY10" s="20">
        <v>0</v>
      </c>
      <c r="BZ10" s="20">
        <v>0</v>
      </c>
      <c r="CA10" s="20">
        <v>0</v>
      </c>
      <c r="CB10" s="20">
        <v>0</v>
      </c>
      <c r="CC10" s="20">
        <v>0</v>
      </c>
      <c r="CD10" s="20">
        <v>43</v>
      </c>
      <c r="CE10" s="20">
        <v>1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13</v>
      </c>
      <c r="CL10" s="20">
        <v>7</v>
      </c>
      <c r="CM10" s="20">
        <v>0</v>
      </c>
      <c r="CN10" s="20">
        <v>0</v>
      </c>
      <c r="CO10" s="20">
        <v>0</v>
      </c>
      <c r="CP10" s="20">
        <v>0</v>
      </c>
      <c r="CQ10" s="20">
        <v>0</v>
      </c>
      <c r="CR10" s="20">
        <v>0</v>
      </c>
      <c r="CS10" s="20">
        <v>0</v>
      </c>
      <c r="CT10" s="20">
        <v>0</v>
      </c>
      <c r="CU10" s="20">
        <v>2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10</v>
      </c>
      <c r="DG10" s="20">
        <v>0</v>
      </c>
      <c r="DH10" s="20">
        <v>2</v>
      </c>
      <c r="DI10" s="20">
        <v>0</v>
      </c>
      <c r="DJ10" s="20">
        <v>0</v>
      </c>
      <c r="DK10" s="20">
        <v>0</v>
      </c>
      <c r="DL10" s="20">
        <v>0</v>
      </c>
      <c r="DM10" s="20">
        <v>0</v>
      </c>
      <c r="DN10" s="20">
        <v>0</v>
      </c>
      <c r="DO10" s="20">
        <v>0</v>
      </c>
      <c r="DP10" s="20">
        <v>3</v>
      </c>
      <c r="DQ10" s="20">
        <v>0</v>
      </c>
      <c r="DR10" s="20">
        <v>0</v>
      </c>
      <c r="DS10" s="20">
        <v>5</v>
      </c>
      <c r="DT10" s="20">
        <v>0</v>
      </c>
      <c r="DU10" s="20">
        <v>0</v>
      </c>
    </row>
    <row r="11" spans="1:125" x14ac:dyDescent="0.25">
      <c r="A11" s="20">
        <v>10</v>
      </c>
      <c r="B11" s="20">
        <v>30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12</v>
      </c>
      <c r="W11" s="20">
        <v>0</v>
      </c>
      <c r="X11" s="20">
        <v>31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18</v>
      </c>
      <c r="AG11" s="20">
        <v>0</v>
      </c>
      <c r="AH11" s="20">
        <v>0</v>
      </c>
      <c r="AI11" s="20">
        <v>5</v>
      </c>
      <c r="AJ11" s="20">
        <v>0</v>
      </c>
      <c r="AK11" s="20">
        <v>0</v>
      </c>
      <c r="AL11" s="20">
        <v>0</v>
      </c>
      <c r="AM11" s="20">
        <v>0</v>
      </c>
      <c r="AN11" s="20">
        <v>0</v>
      </c>
      <c r="AO11" s="20">
        <v>0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0</v>
      </c>
      <c r="AZ11" s="20">
        <v>0</v>
      </c>
      <c r="BA11" s="20">
        <v>0</v>
      </c>
      <c r="BB11" s="20">
        <v>0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  <c r="BH11" s="20">
        <v>0</v>
      </c>
      <c r="BI11" s="20">
        <v>0</v>
      </c>
      <c r="BJ11" s="20">
        <v>0</v>
      </c>
      <c r="BK11" s="20">
        <v>0</v>
      </c>
      <c r="BL11" s="20">
        <v>0</v>
      </c>
      <c r="BM11" s="20">
        <v>0</v>
      </c>
      <c r="BN11" s="20">
        <v>0</v>
      </c>
      <c r="BO11" s="20">
        <v>2</v>
      </c>
      <c r="BP11" s="20">
        <v>0</v>
      </c>
      <c r="BQ11" s="20">
        <v>0</v>
      </c>
      <c r="BR11" s="20">
        <v>0</v>
      </c>
      <c r="BS11" s="20">
        <v>0</v>
      </c>
      <c r="BT11" s="20">
        <v>0</v>
      </c>
      <c r="BU11" s="20">
        <v>4</v>
      </c>
      <c r="BV11" s="20">
        <v>9</v>
      </c>
      <c r="BW11" s="20">
        <v>0</v>
      </c>
      <c r="BX11" s="20">
        <v>0</v>
      </c>
      <c r="BY11" s="20">
        <v>0</v>
      </c>
      <c r="BZ11" s="20">
        <v>0</v>
      </c>
      <c r="CA11" s="20">
        <v>0</v>
      </c>
      <c r="CB11" s="20">
        <v>4</v>
      </c>
      <c r="CC11" s="20">
        <v>1</v>
      </c>
      <c r="CD11" s="20">
        <v>0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0</v>
      </c>
      <c r="CK11" s="20">
        <v>5</v>
      </c>
      <c r="CL11" s="20">
        <v>0</v>
      </c>
      <c r="CM11" s="20">
        <v>0</v>
      </c>
      <c r="CN11" s="20">
        <v>0</v>
      </c>
      <c r="CO11" s="20">
        <v>0</v>
      </c>
      <c r="CP11" s="20">
        <v>0</v>
      </c>
      <c r="CQ11" s="20">
        <v>0</v>
      </c>
      <c r="CR11" s="20">
        <v>40</v>
      </c>
      <c r="CS11" s="20">
        <v>34</v>
      </c>
      <c r="CT11" s="20">
        <v>0</v>
      </c>
      <c r="CU11" s="20">
        <v>0</v>
      </c>
      <c r="CV11" s="20">
        <v>1</v>
      </c>
      <c r="CW11" s="20">
        <v>0</v>
      </c>
      <c r="CX11" s="20">
        <v>0</v>
      </c>
      <c r="CY11" s="20">
        <v>0</v>
      </c>
      <c r="CZ11" s="20">
        <v>0</v>
      </c>
      <c r="DA11" s="20">
        <v>0</v>
      </c>
      <c r="DB11" s="20">
        <v>0</v>
      </c>
      <c r="DC11" s="20">
        <v>0</v>
      </c>
      <c r="DD11" s="20">
        <v>0</v>
      </c>
      <c r="DE11" s="20">
        <v>0</v>
      </c>
      <c r="DF11" s="20">
        <v>17</v>
      </c>
      <c r="DG11" s="20">
        <v>1</v>
      </c>
      <c r="DH11" s="20">
        <v>0</v>
      </c>
      <c r="DI11" s="20">
        <v>1</v>
      </c>
      <c r="DJ11" s="20">
        <v>0</v>
      </c>
      <c r="DK11" s="20">
        <v>0</v>
      </c>
      <c r="DL11" s="20">
        <v>0</v>
      </c>
      <c r="DM11" s="20">
        <v>0</v>
      </c>
      <c r="DN11" s="20">
        <v>0</v>
      </c>
      <c r="DO11" s="20">
        <v>0</v>
      </c>
      <c r="DP11" s="20">
        <v>1</v>
      </c>
      <c r="DQ11" s="20">
        <v>0</v>
      </c>
      <c r="DR11" s="20">
        <v>0</v>
      </c>
      <c r="DS11" s="20">
        <v>0</v>
      </c>
      <c r="DT11" s="20">
        <v>0</v>
      </c>
      <c r="DU11" s="20">
        <v>0</v>
      </c>
    </row>
    <row r="12" spans="1:125" x14ac:dyDescent="0.25">
      <c r="A12" s="20">
        <v>11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6</v>
      </c>
      <c r="W12" s="20">
        <v>0</v>
      </c>
      <c r="X12" s="20">
        <v>5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1</v>
      </c>
      <c r="AO12" s="20">
        <v>0</v>
      </c>
      <c r="AP12" s="20">
        <v>0</v>
      </c>
      <c r="AQ12" s="20">
        <v>0</v>
      </c>
      <c r="AR12" s="20">
        <v>0</v>
      </c>
      <c r="AS12" s="20">
        <v>0</v>
      </c>
      <c r="AT12" s="20">
        <v>0</v>
      </c>
      <c r="AU12" s="20">
        <v>0</v>
      </c>
      <c r="AV12" s="20">
        <v>12</v>
      </c>
      <c r="AW12" s="20">
        <v>0</v>
      </c>
      <c r="AX12" s="20">
        <v>0</v>
      </c>
      <c r="AY12" s="20">
        <v>0</v>
      </c>
      <c r="AZ12" s="20">
        <v>0</v>
      </c>
      <c r="BA12" s="20">
        <v>0</v>
      </c>
      <c r="BB12" s="20">
        <v>0</v>
      </c>
      <c r="BC12" s="20">
        <v>0</v>
      </c>
      <c r="BD12" s="20">
        <v>0</v>
      </c>
      <c r="BE12" s="20">
        <v>0</v>
      </c>
      <c r="BF12" s="20">
        <v>8</v>
      </c>
      <c r="BG12" s="20">
        <v>0</v>
      </c>
      <c r="BH12" s="20">
        <v>0</v>
      </c>
      <c r="BI12" s="20">
        <v>0</v>
      </c>
      <c r="BJ12" s="20">
        <v>0</v>
      </c>
      <c r="BK12" s="20">
        <v>0</v>
      </c>
      <c r="BL12" s="20">
        <v>0</v>
      </c>
      <c r="BM12" s="20">
        <v>1</v>
      </c>
      <c r="BN12" s="20">
        <v>0</v>
      </c>
      <c r="BO12" s="20">
        <v>0</v>
      </c>
      <c r="BP12" s="20">
        <v>0</v>
      </c>
      <c r="BQ12" s="20">
        <v>0</v>
      </c>
      <c r="BR12" s="20">
        <v>0</v>
      </c>
      <c r="BS12" s="20">
        <v>0</v>
      </c>
      <c r="BT12" s="20">
        <v>0</v>
      </c>
      <c r="BU12" s="20">
        <v>4</v>
      </c>
      <c r="BV12" s="20">
        <v>0</v>
      </c>
      <c r="BW12" s="20">
        <v>0</v>
      </c>
      <c r="BX12" s="20">
        <v>17</v>
      </c>
      <c r="BY12" s="20">
        <v>0</v>
      </c>
      <c r="BZ12" s="20">
        <v>0</v>
      </c>
      <c r="CA12" s="20">
        <v>0</v>
      </c>
      <c r="CB12" s="20">
        <v>0</v>
      </c>
      <c r="CC12" s="20">
        <v>0</v>
      </c>
      <c r="CD12" s="20">
        <v>0</v>
      </c>
      <c r="CE12" s="20">
        <v>0</v>
      </c>
      <c r="CF12" s="20">
        <v>2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107</v>
      </c>
      <c r="CN12" s="20">
        <v>0</v>
      </c>
      <c r="CO12" s="20">
        <v>0</v>
      </c>
      <c r="CP12" s="20">
        <v>0</v>
      </c>
      <c r="CQ12" s="20">
        <v>0</v>
      </c>
      <c r="CR12" s="20">
        <v>1</v>
      </c>
      <c r="CS12" s="20">
        <v>0</v>
      </c>
      <c r="CT12" s="20">
        <v>0</v>
      </c>
      <c r="CU12" s="20">
        <v>0</v>
      </c>
      <c r="CV12" s="20">
        <v>2</v>
      </c>
      <c r="CW12" s="20">
        <v>0</v>
      </c>
      <c r="CX12" s="20">
        <v>0</v>
      </c>
      <c r="CY12" s="20">
        <v>0</v>
      </c>
      <c r="CZ12" s="20">
        <v>0</v>
      </c>
      <c r="DA12" s="20">
        <v>0</v>
      </c>
      <c r="DB12" s="20">
        <v>1</v>
      </c>
      <c r="DC12" s="20">
        <v>0</v>
      </c>
      <c r="DD12" s="20">
        <v>0</v>
      </c>
      <c r="DE12" s="20">
        <v>0</v>
      </c>
      <c r="DF12" s="20">
        <v>7</v>
      </c>
      <c r="DG12" s="20">
        <v>0</v>
      </c>
      <c r="DH12" s="20">
        <v>0</v>
      </c>
      <c r="DI12" s="20">
        <v>0</v>
      </c>
      <c r="DJ12" s="20">
        <v>0</v>
      </c>
      <c r="DK12" s="20">
        <v>0</v>
      </c>
      <c r="DL12" s="20">
        <v>4</v>
      </c>
      <c r="DM12" s="20">
        <v>0</v>
      </c>
      <c r="DN12" s="20">
        <v>1</v>
      </c>
      <c r="DO12" s="20">
        <v>0</v>
      </c>
      <c r="DP12" s="20">
        <v>2</v>
      </c>
      <c r="DQ12" s="20">
        <v>0</v>
      </c>
      <c r="DR12" s="20">
        <v>0</v>
      </c>
      <c r="DS12" s="20">
        <v>0</v>
      </c>
      <c r="DT12" s="20">
        <v>0</v>
      </c>
      <c r="DU12" s="20">
        <v>0</v>
      </c>
    </row>
    <row r="13" spans="1:125" x14ac:dyDescent="0.25">
      <c r="A13" s="20">
        <v>12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3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1</v>
      </c>
      <c r="W13" s="20">
        <v>0</v>
      </c>
      <c r="X13" s="20">
        <v>0</v>
      </c>
      <c r="Y13" s="20">
        <v>0</v>
      </c>
      <c r="Z13" s="20">
        <v>0</v>
      </c>
      <c r="AA13" s="20">
        <v>4</v>
      </c>
      <c r="AB13" s="20">
        <v>7</v>
      </c>
      <c r="AC13" s="20">
        <v>0</v>
      </c>
      <c r="AD13" s="20">
        <v>0</v>
      </c>
      <c r="AE13" s="20">
        <v>203</v>
      </c>
      <c r="AF13" s="20">
        <v>0</v>
      </c>
      <c r="AG13" s="20">
        <v>0</v>
      </c>
      <c r="AH13" s="20">
        <v>0</v>
      </c>
      <c r="AI13" s="20">
        <v>1</v>
      </c>
      <c r="AJ13" s="20">
        <v>0</v>
      </c>
      <c r="AK13" s="20">
        <v>0</v>
      </c>
      <c r="AL13" s="20">
        <v>0</v>
      </c>
      <c r="AM13" s="20">
        <v>0</v>
      </c>
      <c r="AN13" s="20">
        <v>0</v>
      </c>
      <c r="AO13" s="20">
        <v>0</v>
      </c>
      <c r="AP13" s="20">
        <v>0</v>
      </c>
      <c r="AQ13" s="20">
        <v>0</v>
      </c>
      <c r="AR13" s="20">
        <v>0</v>
      </c>
      <c r="AS13" s="20">
        <v>0</v>
      </c>
      <c r="AT13" s="20">
        <v>0</v>
      </c>
      <c r="AU13" s="20">
        <v>0</v>
      </c>
      <c r="AV13" s="20">
        <v>0</v>
      </c>
      <c r="AW13" s="20">
        <v>0</v>
      </c>
      <c r="AX13" s="20">
        <v>0</v>
      </c>
      <c r="AY13" s="20">
        <v>0</v>
      </c>
      <c r="AZ13" s="20">
        <v>0</v>
      </c>
      <c r="BA13" s="20">
        <v>0</v>
      </c>
      <c r="BB13" s="20">
        <v>0</v>
      </c>
      <c r="BC13" s="20">
        <v>0</v>
      </c>
      <c r="BD13" s="20">
        <v>1</v>
      </c>
      <c r="BE13" s="20">
        <v>1</v>
      </c>
      <c r="BF13" s="20">
        <v>3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>
        <v>0</v>
      </c>
      <c r="BO13" s="20">
        <v>0</v>
      </c>
      <c r="BP13" s="20">
        <v>0</v>
      </c>
      <c r="BQ13" s="20">
        <v>0</v>
      </c>
      <c r="BR13" s="20">
        <v>0</v>
      </c>
      <c r="BS13" s="20">
        <v>0</v>
      </c>
      <c r="BT13" s="20">
        <v>0</v>
      </c>
      <c r="BU13" s="20">
        <v>0</v>
      </c>
      <c r="BV13" s="20">
        <v>0</v>
      </c>
      <c r="BW13" s="20">
        <v>188</v>
      </c>
      <c r="BX13" s="20">
        <v>3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1</v>
      </c>
      <c r="CE13" s="20">
        <v>1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6</v>
      </c>
      <c r="CL13" s="20">
        <v>0</v>
      </c>
      <c r="CM13" s="20">
        <v>0</v>
      </c>
      <c r="CN13" s="20">
        <v>0</v>
      </c>
      <c r="CO13" s="20">
        <v>1</v>
      </c>
      <c r="CP13" s="20">
        <v>0</v>
      </c>
      <c r="CQ13" s="20">
        <v>0</v>
      </c>
      <c r="CR13" s="20">
        <v>0</v>
      </c>
      <c r="CS13" s="20">
        <v>0</v>
      </c>
      <c r="CT13" s="20">
        <v>0</v>
      </c>
      <c r="CU13" s="20">
        <v>0</v>
      </c>
      <c r="CV13" s="20">
        <v>0</v>
      </c>
      <c r="CW13" s="20">
        <v>0</v>
      </c>
      <c r="CX13" s="20">
        <v>0</v>
      </c>
      <c r="CY13" s="20">
        <v>0</v>
      </c>
      <c r="CZ13" s="20">
        <v>0</v>
      </c>
      <c r="DA13" s="20">
        <v>0</v>
      </c>
      <c r="DB13" s="20">
        <v>0</v>
      </c>
      <c r="DC13" s="20">
        <v>0</v>
      </c>
      <c r="DD13" s="20">
        <v>0</v>
      </c>
      <c r="DE13" s="20">
        <v>0</v>
      </c>
      <c r="DF13" s="20">
        <v>3</v>
      </c>
      <c r="DG13" s="20">
        <v>0</v>
      </c>
      <c r="DH13" s="20">
        <v>0</v>
      </c>
      <c r="DI13" s="20">
        <v>0</v>
      </c>
      <c r="DJ13" s="20">
        <v>0</v>
      </c>
      <c r="DK13" s="20">
        <v>0</v>
      </c>
      <c r="DL13" s="20">
        <v>0</v>
      </c>
      <c r="DM13" s="20">
        <v>0</v>
      </c>
      <c r="DN13" s="20">
        <v>0</v>
      </c>
      <c r="DO13" s="20">
        <v>0</v>
      </c>
      <c r="DP13" s="20">
        <v>3</v>
      </c>
      <c r="DQ13" s="20">
        <v>0</v>
      </c>
      <c r="DR13" s="20">
        <v>0</v>
      </c>
      <c r="DS13" s="20">
        <v>1</v>
      </c>
      <c r="DT13" s="20">
        <v>0</v>
      </c>
      <c r="DU13" s="20">
        <v>0</v>
      </c>
    </row>
    <row r="14" spans="1:125" x14ac:dyDescent="0.25">
      <c r="A14" s="20">
        <v>13</v>
      </c>
      <c r="B14" s="20">
        <v>0</v>
      </c>
      <c r="C14" s="20">
        <v>0</v>
      </c>
      <c r="D14" s="20">
        <v>0</v>
      </c>
      <c r="E14" s="20">
        <v>0</v>
      </c>
      <c r="F14" s="20">
        <v>3</v>
      </c>
      <c r="G14" s="20">
        <v>9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6338</v>
      </c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27</v>
      </c>
      <c r="AU14" s="20">
        <v>0</v>
      </c>
      <c r="AV14" s="20">
        <v>0</v>
      </c>
      <c r="AW14" s="20">
        <v>0</v>
      </c>
      <c r="AX14" s="20">
        <v>0</v>
      </c>
      <c r="AY14" s="20">
        <v>0</v>
      </c>
      <c r="AZ14" s="20">
        <v>0</v>
      </c>
      <c r="BA14" s="20">
        <v>0</v>
      </c>
      <c r="BB14" s="20">
        <v>0</v>
      </c>
      <c r="BC14" s="20">
        <v>0</v>
      </c>
      <c r="BD14" s="20">
        <v>0</v>
      </c>
      <c r="BE14" s="20">
        <v>0</v>
      </c>
      <c r="BF14" s="20">
        <v>6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v>0</v>
      </c>
      <c r="BO14" s="20">
        <v>0</v>
      </c>
      <c r="BP14" s="20">
        <v>0</v>
      </c>
      <c r="BQ14" s="20">
        <v>0</v>
      </c>
      <c r="BR14" s="20">
        <v>0</v>
      </c>
      <c r="BS14" s="20">
        <v>0</v>
      </c>
      <c r="BT14" s="20">
        <v>0</v>
      </c>
      <c r="BU14" s="20">
        <v>0</v>
      </c>
      <c r="BV14" s="20">
        <v>0</v>
      </c>
      <c r="BW14" s="20">
        <v>0</v>
      </c>
      <c r="BX14" s="20">
        <v>0</v>
      </c>
      <c r="BY14" s="20">
        <v>0</v>
      </c>
      <c r="BZ14" s="20">
        <v>0</v>
      </c>
      <c r="CA14" s="20">
        <v>0</v>
      </c>
      <c r="CB14" s="20">
        <v>0</v>
      </c>
      <c r="CC14" s="20">
        <v>0</v>
      </c>
      <c r="CD14" s="20">
        <v>0</v>
      </c>
      <c r="CE14" s="20">
        <v>0</v>
      </c>
      <c r="CF14" s="20">
        <v>1</v>
      </c>
      <c r="CG14" s="20">
        <v>0</v>
      </c>
      <c r="CH14" s="20">
        <v>52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0</v>
      </c>
      <c r="CP14" s="20">
        <v>0</v>
      </c>
      <c r="CQ14" s="20">
        <v>0</v>
      </c>
      <c r="CR14" s="20">
        <v>0</v>
      </c>
      <c r="CS14" s="20">
        <v>0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3</v>
      </c>
      <c r="DB14" s="20">
        <v>0</v>
      </c>
      <c r="DC14" s="20">
        <v>0</v>
      </c>
      <c r="DD14" s="20">
        <v>0</v>
      </c>
      <c r="DE14" s="20">
        <v>10</v>
      </c>
      <c r="DF14" s="20">
        <v>0</v>
      </c>
      <c r="DG14" s="20">
        <v>0</v>
      </c>
      <c r="DH14" s="20">
        <v>0</v>
      </c>
      <c r="DI14" s="20">
        <v>2</v>
      </c>
      <c r="DJ14" s="20">
        <v>0</v>
      </c>
      <c r="DK14" s="20">
        <v>0</v>
      </c>
      <c r="DL14" s="20">
        <v>0</v>
      </c>
      <c r="DM14" s="20">
        <v>0</v>
      </c>
      <c r="DN14" s="20">
        <v>0</v>
      </c>
      <c r="DO14" s="20">
        <v>0</v>
      </c>
      <c r="DP14" s="20">
        <v>0</v>
      </c>
      <c r="DQ14" s="20">
        <v>0</v>
      </c>
      <c r="DR14" s="20">
        <v>2</v>
      </c>
      <c r="DS14" s="20">
        <v>0</v>
      </c>
      <c r="DT14" s="20">
        <v>0</v>
      </c>
      <c r="DU14" s="20">
        <v>0</v>
      </c>
    </row>
    <row r="15" spans="1:125" x14ac:dyDescent="0.25">
      <c r="A15" s="20">
        <v>14</v>
      </c>
      <c r="B15" s="20">
        <v>0</v>
      </c>
      <c r="C15" s="20">
        <v>0</v>
      </c>
      <c r="D15" s="20">
        <v>0</v>
      </c>
      <c r="E15" s="20">
        <v>0</v>
      </c>
      <c r="F15" s="20">
        <v>20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2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12592</v>
      </c>
      <c r="AF15" s="20">
        <v>1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20">
        <v>1</v>
      </c>
      <c r="AQ15" s="20">
        <v>5</v>
      </c>
      <c r="AR15" s="20">
        <v>1</v>
      </c>
      <c r="AS15" s="20">
        <v>0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0</v>
      </c>
      <c r="AZ15" s="20">
        <v>0</v>
      </c>
      <c r="BA15" s="20">
        <v>0</v>
      </c>
      <c r="BB15" s="20">
        <v>0</v>
      </c>
      <c r="BC15" s="20">
        <v>0</v>
      </c>
      <c r="BD15" s="20">
        <v>0</v>
      </c>
      <c r="BE15" s="20">
        <v>0</v>
      </c>
      <c r="BF15" s="20">
        <v>43</v>
      </c>
      <c r="BG15" s="20">
        <v>89</v>
      </c>
      <c r="BH15" s="20">
        <v>9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1</v>
      </c>
      <c r="CB15" s="20">
        <v>0</v>
      </c>
      <c r="CC15" s="20">
        <v>0</v>
      </c>
      <c r="CD15" s="20">
        <v>0</v>
      </c>
      <c r="CE15" s="20">
        <v>0</v>
      </c>
      <c r="CF15" s="20">
        <v>6</v>
      </c>
      <c r="CG15" s="20">
        <v>63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  <c r="CN15" s="20">
        <v>0</v>
      </c>
      <c r="CO15" s="20">
        <v>0</v>
      </c>
      <c r="CP15" s="20">
        <v>0</v>
      </c>
      <c r="CQ15" s="20">
        <v>890</v>
      </c>
      <c r="CR15" s="20">
        <v>0</v>
      </c>
      <c r="CS15" s="20">
        <v>0</v>
      </c>
      <c r="CT15" s="20">
        <v>0</v>
      </c>
      <c r="CU15" s="20">
        <v>0</v>
      </c>
      <c r="CV15" s="20">
        <v>0</v>
      </c>
      <c r="CW15" s="20">
        <v>1</v>
      </c>
      <c r="CX15" s="20">
        <v>0</v>
      </c>
      <c r="CY15" s="20">
        <v>0</v>
      </c>
      <c r="CZ15" s="20">
        <v>0</v>
      </c>
      <c r="DA15" s="20">
        <v>0</v>
      </c>
      <c r="DB15" s="20">
        <v>0</v>
      </c>
      <c r="DC15" s="20">
        <v>0</v>
      </c>
      <c r="DD15" s="20">
        <v>0</v>
      </c>
      <c r="DE15" s="20">
        <v>16</v>
      </c>
      <c r="DF15" s="20">
        <v>57</v>
      </c>
      <c r="DG15" s="20">
        <v>0</v>
      </c>
      <c r="DH15" s="20">
        <v>0</v>
      </c>
      <c r="DI15" s="20">
        <v>1</v>
      </c>
      <c r="DJ15" s="20">
        <v>0</v>
      </c>
      <c r="DK15" s="20">
        <v>0</v>
      </c>
      <c r="DL15" s="20">
        <v>0</v>
      </c>
      <c r="DM15" s="20">
        <v>0</v>
      </c>
      <c r="DN15" s="20">
        <v>0</v>
      </c>
      <c r="DO15" s="20">
        <v>0</v>
      </c>
      <c r="DP15" s="20">
        <v>29</v>
      </c>
      <c r="DQ15" s="20">
        <v>0</v>
      </c>
      <c r="DR15" s="20">
        <v>2</v>
      </c>
      <c r="DS15" s="20">
        <v>1</v>
      </c>
      <c r="DT15" s="20">
        <v>0</v>
      </c>
      <c r="DU15" s="20">
        <v>0</v>
      </c>
    </row>
    <row r="16" spans="1:125" x14ac:dyDescent="0.25">
      <c r="A16" s="20">
        <v>15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1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4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574</v>
      </c>
      <c r="AF16" s="20">
        <v>1</v>
      </c>
      <c r="AG16" s="20">
        <v>0</v>
      </c>
      <c r="AH16" s="20">
        <v>0</v>
      </c>
      <c r="AI16" s="20">
        <v>0</v>
      </c>
      <c r="AJ16" s="20">
        <v>0</v>
      </c>
      <c r="AK16" s="20">
        <v>0</v>
      </c>
      <c r="AL16" s="20">
        <v>0</v>
      </c>
      <c r="AM16" s="20">
        <v>0</v>
      </c>
      <c r="AN16" s="20">
        <v>0</v>
      </c>
      <c r="AO16" s="20">
        <v>8</v>
      </c>
      <c r="AP16" s="20">
        <v>0</v>
      </c>
      <c r="AQ16" s="20">
        <v>2</v>
      </c>
      <c r="AR16" s="20">
        <v>0</v>
      </c>
      <c r="AS16" s="20">
        <v>0</v>
      </c>
      <c r="AT16" s="20">
        <v>0</v>
      </c>
      <c r="AU16" s="20">
        <v>0</v>
      </c>
      <c r="AV16" s="20">
        <v>0</v>
      </c>
      <c r="AW16" s="20">
        <v>0</v>
      </c>
      <c r="AX16" s="20">
        <v>0</v>
      </c>
      <c r="AY16" s="20">
        <v>0</v>
      </c>
      <c r="AZ16" s="20">
        <v>3</v>
      </c>
      <c r="BA16" s="20">
        <v>1</v>
      </c>
      <c r="BB16" s="20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78</v>
      </c>
      <c r="BM16" s="20">
        <v>0</v>
      </c>
      <c r="BN16" s="20">
        <v>0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v>0</v>
      </c>
      <c r="BV16" s="20">
        <v>0</v>
      </c>
      <c r="BW16" s="20">
        <v>0</v>
      </c>
      <c r="BX16" s="20">
        <v>0</v>
      </c>
      <c r="BY16" s="20">
        <v>0</v>
      </c>
      <c r="BZ16" s="20">
        <v>0</v>
      </c>
      <c r="CA16" s="20">
        <v>0</v>
      </c>
      <c r="CB16" s="20">
        <v>0</v>
      </c>
      <c r="CC16" s="20">
        <v>0</v>
      </c>
      <c r="CD16" s="20">
        <v>0</v>
      </c>
      <c r="CE16" s="20">
        <v>0</v>
      </c>
      <c r="CF16" s="20">
        <v>0</v>
      </c>
      <c r="CG16" s="20">
        <v>0</v>
      </c>
      <c r="CH16" s="20">
        <v>3</v>
      </c>
      <c r="CI16" s="20">
        <v>0</v>
      </c>
      <c r="CJ16" s="20">
        <v>0</v>
      </c>
      <c r="CK16" s="20">
        <v>0</v>
      </c>
      <c r="CL16" s="20">
        <v>1</v>
      </c>
      <c r="CM16" s="20">
        <v>0</v>
      </c>
      <c r="CN16" s="20">
        <v>0</v>
      </c>
      <c r="CO16" s="20">
        <v>0</v>
      </c>
      <c r="CP16" s="20">
        <v>0</v>
      </c>
      <c r="CQ16" s="20">
        <v>0</v>
      </c>
      <c r="CR16" s="20">
        <v>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</v>
      </c>
      <c r="DA16" s="20">
        <v>1</v>
      </c>
      <c r="DB16" s="20">
        <v>0</v>
      </c>
      <c r="DC16" s="20">
        <v>0</v>
      </c>
      <c r="DD16" s="20">
        <v>0</v>
      </c>
      <c r="DE16" s="20">
        <v>3</v>
      </c>
      <c r="DF16" s="20">
        <v>5</v>
      </c>
      <c r="DG16" s="20">
        <v>0</v>
      </c>
      <c r="DH16" s="20">
        <v>0</v>
      </c>
      <c r="DI16" s="20">
        <v>47</v>
      </c>
      <c r="DJ16" s="20">
        <v>0</v>
      </c>
      <c r="DK16" s="20">
        <v>0</v>
      </c>
      <c r="DL16" s="20">
        <v>0</v>
      </c>
      <c r="DM16" s="20">
        <v>0</v>
      </c>
      <c r="DN16" s="20">
        <v>0</v>
      </c>
      <c r="DO16" s="20">
        <v>0</v>
      </c>
      <c r="DP16" s="20">
        <v>3</v>
      </c>
      <c r="DQ16" s="20">
        <v>0</v>
      </c>
      <c r="DR16" s="20">
        <v>0</v>
      </c>
      <c r="DS16" s="20">
        <v>0</v>
      </c>
      <c r="DT16" s="20">
        <v>0</v>
      </c>
      <c r="DU16" s="20">
        <v>0</v>
      </c>
    </row>
    <row r="17" spans="1:125" x14ac:dyDescent="0.25">
      <c r="A17" s="20">
        <v>16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1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20</v>
      </c>
      <c r="R17" s="20">
        <v>2</v>
      </c>
      <c r="S17" s="20">
        <v>0</v>
      </c>
      <c r="T17" s="20">
        <v>0</v>
      </c>
      <c r="U17" s="20">
        <v>0</v>
      </c>
      <c r="V17" s="20">
        <v>1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33</v>
      </c>
      <c r="AF17" s="20">
        <v>2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0">
        <v>0</v>
      </c>
      <c r="AM17" s="20">
        <v>0</v>
      </c>
      <c r="AN17" s="20">
        <v>0</v>
      </c>
      <c r="AO17" s="20">
        <v>0</v>
      </c>
      <c r="AP17" s="20">
        <v>0</v>
      </c>
      <c r="AQ17" s="20">
        <v>0</v>
      </c>
      <c r="AR17" s="20">
        <v>0</v>
      </c>
      <c r="AS17" s="20">
        <v>0</v>
      </c>
      <c r="AT17" s="20">
        <v>0</v>
      </c>
      <c r="AU17" s="20">
        <v>0</v>
      </c>
      <c r="AV17" s="20">
        <v>0</v>
      </c>
      <c r="AW17" s="20">
        <v>0</v>
      </c>
      <c r="AX17" s="20">
        <v>0</v>
      </c>
      <c r="AY17" s="20">
        <v>0</v>
      </c>
      <c r="AZ17" s="20">
        <v>0</v>
      </c>
      <c r="BA17" s="20">
        <v>0</v>
      </c>
      <c r="BB17" s="20">
        <v>0</v>
      </c>
      <c r="BC17" s="20">
        <v>1</v>
      </c>
      <c r="BD17" s="20">
        <v>0</v>
      </c>
      <c r="BE17" s="20">
        <v>0</v>
      </c>
      <c r="BF17" s="20">
        <v>0</v>
      </c>
      <c r="BG17" s="20">
        <v>0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v>0</v>
      </c>
      <c r="BO17" s="20">
        <v>0</v>
      </c>
      <c r="BP17" s="20">
        <v>0</v>
      </c>
      <c r="BQ17" s="20">
        <v>0</v>
      </c>
      <c r="BR17" s="20">
        <v>0</v>
      </c>
      <c r="BS17" s="20">
        <v>0</v>
      </c>
      <c r="BT17" s="20">
        <v>12</v>
      </c>
      <c r="BU17" s="20">
        <v>0</v>
      </c>
      <c r="BV17" s="20">
        <v>0</v>
      </c>
      <c r="BW17" s="20">
        <v>3</v>
      </c>
      <c r="BX17" s="20">
        <v>0</v>
      </c>
      <c r="BY17" s="20">
        <v>0</v>
      </c>
      <c r="BZ17" s="20">
        <v>0</v>
      </c>
      <c r="CA17" s="20">
        <v>0</v>
      </c>
      <c r="CB17" s="20">
        <v>0</v>
      </c>
      <c r="CC17" s="20">
        <v>0</v>
      </c>
      <c r="CD17" s="20">
        <v>8</v>
      </c>
      <c r="CE17" s="20">
        <v>0</v>
      </c>
      <c r="CF17" s="20">
        <v>0</v>
      </c>
      <c r="CG17" s="20">
        <v>5</v>
      </c>
      <c r="CH17" s="20">
        <v>0</v>
      </c>
      <c r="CI17" s="20">
        <v>0</v>
      </c>
      <c r="CJ17" s="20">
        <v>0</v>
      </c>
      <c r="CK17" s="20">
        <v>0</v>
      </c>
      <c r="CL17" s="20">
        <v>0</v>
      </c>
      <c r="CM17" s="20">
        <v>0</v>
      </c>
      <c r="CN17" s="20">
        <v>0</v>
      </c>
      <c r="CO17" s="20">
        <v>0</v>
      </c>
      <c r="CP17" s="20">
        <v>0</v>
      </c>
      <c r="CQ17" s="20">
        <v>0</v>
      </c>
      <c r="CR17" s="20">
        <v>0</v>
      </c>
      <c r="CS17" s="20">
        <v>0</v>
      </c>
      <c r="CT17" s="20">
        <v>0</v>
      </c>
      <c r="CU17" s="20">
        <v>0</v>
      </c>
      <c r="CV17" s="20">
        <v>0</v>
      </c>
      <c r="CW17" s="20">
        <v>0</v>
      </c>
      <c r="CX17" s="20">
        <v>0</v>
      </c>
      <c r="CY17" s="20">
        <v>0</v>
      </c>
      <c r="CZ17" s="20">
        <v>0</v>
      </c>
      <c r="DA17" s="20">
        <v>0</v>
      </c>
      <c r="DB17" s="20">
        <v>0</v>
      </c>
      <c r="DC17" s="20">
        <v>0</v>
      </c>
      <c r="DD17" s="20">
        <v>0</v>
      </c>
      <c r="DE17" s="20">
        <v>0</v>
      </c>
      <c r="DF17" s="20">
        <v>21</v>
      </c>
      <c r="DG17" s="20">
        <v>9</v>
      </c>
      <c r="DH17" s="20">
        <v>0</v>
      </c>
      <c r="DI17" s="20">
        <v>0</v>
      </c>
      <c r="DJ17" s="20">
        <v>0</v>
      </c>
      <c r="DK17" s="20">
        <v>0</v>
      </c>
      <c r="DL17" s="20">
        <v>0</v>
      </c>
      <c r="DM17" s="20">
        <v>0</v>
      </c>
      <c r="DN17" s="20">
        <v>0</v>
      </c>
      <c r="DO17" s="20">
        <v>0</v>
      </c>
      <c r="DP17" s="20">
        <v>1</v>
      </c>
      <c r="DQ17" s="20">
        <v>0</v>
      </c>
      <c r="DR17" s="20">
        <v>0</v>
      </c>
      <c r="DS17" s="20">
        <v>0</v>
      </c>
      <c r="DT17" s="20">
        <v>0</v>
      </c>
      <c r="DU17" s="20">
        <v>0</v>
      </c>
    </row>
    <row r="18" spans="1:125" x14ac:dyDescent="0.25">
      <c r="A18" s="20">
        <v>17</v>
      </c>
      <c r="B18" s="20">
        <v>0</v>
      </c>
      <c r="C18" s="20">
        <v>0</v>
      </c>
      <c r="D18" s="20">
        <v>0</v>
      </c>
      <c r="E18" s="20">
        <v>0</v>
      </c>
      <c r="F18" s="20">
        <v>2</v>
      </c>
      <c r="G18" s="20">
        <v>0</v>
      </c>
      <c r="H18" s="20">
        <v>0</v>
      </c>
      <c r="I18" s="20">
        <v>0</v>
      </c>
      <c r="J18" s="20">
        <v>1</v>
      </c>
      <c r="K18" s="20">
        <v>1</v>
      </c>
      <c r="L18" s="20">
        <v>1</v>
      </c>
      <c r="M18" s="20">
        <v>1</v>
      </c>
      <c r="N18" s="20">
        <v>0</v>
      </c>
      <c r="O18" s="20">
        <v>0</v>
      </c>
      <c r="P18" s="20">
        <v>1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2</v>
      </c>
      <c r="W18" s="20">
        <v>6</v>
      </c>
      <c r="X18" s="20">
        <v>64</v>
      </c>
      <c r="Y18" s="20">
        <v>1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39</v>
      </c>
      <c r="AF18" s="20">
        <v>0</v>
      </c>
      <c r="AG18" s="20">
        <v>4</v>
      </c>
      <c r="AH18" s="20">
        <v>0</v>
      </c>
      <c r="AI18" s="20">
        <v>0</v>
      </c>
      <c r="AJ18" s="20">
        <v>0</v>
      </c>
      <c r="AK18" s="20">
        <v>0</v>
      </c>
      <c r="AL18" s="20">
        <v>0</v>
      </c>
      <c r="AM18" s="20">
        <v>0</v>
      </c>
      <c r="AN18" s="20">
        <v>0</v>
      </c>
      <c r="AO18" s="20">
        <v>0</v>
      </c>
      <c r="AP18" s="20">
        <v>0</v>
      </c>
      <c r="AQ18" s="20">
        <v>0</v>
      </c>
      <c r="AR18" s="20">
        <v>0</v>
      </c>
      <c r="AS18" s="20">
        <v>2</v>
      </c>
      <c r="AT18" s="20">
        <v>0</v>
      </c>
      <c r="AU18" s="20">
        <v>0</v>
      </c>
      <c r="AV18" s="20">
        <v>0</v>
      </c>
      <c r="AW18" s="20">
        <v>0</v>
      </c>
      <c r="AX18" s="20">
        <v>0</v>
      </c>
      <c r="AY18" s="20">
        <v>1</v>
      </c>
      <c r="AZ18" s="20">
        <v>0</v>
      </c>
      <c r="BA18" s="20">
        <v>0</v>
      </c>
      <c r="BB18" s="20">
        <v>0</v>
      </c>
      <c r="BC18" s="20">
        <v>0</v>
      </c>
      <c r="BD18" s="20">
        <v>0</v>
      </c>
      <c r="BE18" s="20">
        <v>0</v>
      </c>
      <c r="BF18" s="20">
        <v>419</v>
      </c>
      <c r="BG18" s="20">
        <v>0</v>
      </c>
      <c r="BH18" s="20">
        <v>0</v>
      </c>
      <c r="BI18" s="20">
        <v>44</v>
      </c>
      <c r="BJ18" s="20">
        <v>4</v>
      </c>
      <c r="BK18" s="20">
        <v>0</v>
      </c>
      <c r="BL18" s="20">
        <v>0</v>
      </c>
      <c r="BM18" s="20">
        <v>0</v>
      </c>
      <c r="BN18" s="20">
        <v>2</v>
      </c>
      <c r="BO18" s="20">
        <v>0</v>
      </c>
      <c r="BP18" s="20">
        <v>0</v>
      </c>
      <c r="BQ18" s="20">
        <v>0</v>
      </c>
      <c r="BR18" s="20">
        <v>0</v>
      </c>
      <c r="BS18" s="20">
        <v>0</v>
      </c>
      <c r="BT18" s="20">
        <v>0</v>
      </c>
      <c r="BU18" s="20">
        <v>0</v>
      </c>
      <c r="BV18" s="20">
        <v>0</v>
      </c>
      <c r="BW18" s="20">
        <v>0</v>
      </c>
      <c r="BX18" s="20">
        <v>0</v>
      </c>
      <c r="BY18" s="20">
        <v>0</v>
      </c>
      <c r="BZ18" s="20">
        <v>1</v>
      </c>
      <c r="CA18" s="20">
        <v>0</v>
      </c>
      <c r="CB18" s="20">
        <v>0</v>
      </c>
      <c r="CC18" s="20">
        <v>0</v>
      </c>
      <c r="CD18" s="20">
        <v>61</v>
      </c>
      <c r="CE18" s="20">
        <v>0</v>
      </c>
      <c r="CF18" s="20">
        <v>6</v>
      </c>
      <c r="CG18" s="20">
        <v>0</v>
      </c>
      <c r="CH18" s="20">
        <v>341</v>
      </c>
      <c r="CI18" s="20">
        <v>3</v>
      </c>
      <c r="CJ18" s="20">
        <v>144</v>
      </c>
      <c r="CK18" s="20">
        <v>36</v>
      </c>
      <c r="CL18" s="20">
        <v>0</v>
      </c>
      <c r="CM18" s="20">
        <v>0</v>
      </c>
      <c r="CN18" s="20">
        <v>0</v>
      </c>
      <c r="CO18" s="20">
        <v>0</v>
      </c>
      <c r="CP18" s="20">
        <v>0</v>
      </c>
      <c r="CQ18" s="20">
        <v>0</v>
      </c>
      <c r="CR18" s="20">
        <v>0</v>
      </c>
      <c r="CS18" s="20">
        <v>0</v>
      </c>
      <c r="CT18" s="20">
        <v>0</v>
      </c>
      <c r="CU18" s="20">
        <v>0</v>
      </c>
      <c r="CV18" s="20">
        <v>0</v>
      </c>
      <c r="CW18" s="20">
        <v>0</v>
      </c>
      <c r="CX18" s="20">
        <v>0</v>
      </c>
      <c r="CY18" s="20">
        <v>0</v>
      </c>
      <c r="CZ18" s="20">
        <v>0</v>
      </c>
      <c r="DA18" s="20">
        <v>0</v>
      </c>
      <c r="DB18" s="20">
        <v>0</v>
      </c>
      <c r="DC18" s="20">
        <v>0</v>
      </c>
      <c r="DD18" s="20">
        <v>0</v>
      </c>
      <c r="DE18" s="20">
        <v>0</v>
      </c>
      <c r="DF18" s="20">
        <v>3</v>
      </c>
      <c r="DG18" s="20">
        <v>0</v>
      </c>
      <c r="DH18" s="20">
        <v>0</v>
      </c>
      <c r="DI18" s="20">
        <v>1</v>
      </c>
      <c r="DJ18" s="20">
        <v>0</v>
      </c>
      <c r="DK18" s="20">
        <v>1</v>
      </c>
      <c r="DL18" s="20">
        <v>0</v>
      </c>
      <c r="DM18" s="20">
        <v>0</v>
      </c>
      <c r="DN18" s="20">
        <v>0</v>
      </c>
      <c r="DO18" s="20">
        <v>0</v>
      </c>
      <c r="DP18" s="20">
        <v>41</v>
      </c>
      <c r="DQ18" s="20">
        <v>0</v>
      </c>
      <c r="DR18" s="20">
        <v>0</v>
      </c>
      <c r="DS18" s="20">
        <v>1</v>
      </c>
      <c r="DT18" s="20">
        <v>0</v>
      </c>
      <c r="DU18" s="20">
        <v>0</v>
      </c>
    </row>
    <row r="19" spans="1:125" x14ac:dyDescent="0.25">
      <c r="A19" s="20">
        <v>18</v>
      </c>
      <c r="B19" s="20">
        <v>0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0">
        <v>1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3</v>
      </c>
      <c r="P19" s="20">
        <v>0</v>
      </c>
      <c r="Q19" s="20">
        <v>0</v>
      </c>
      <c r="R19" s="20">
        <v>11</v>
      </c>
      <c r="S19" s="20">
        <v>0</v>
      </c>
      <c r="T19" s="20">
        <v>1</v>
      </c>
      <c r="U19" s="20">
        <v>0</v>
      </c>
      <c r="V19" s="20">
        <v>1</v>
      </c>
      <c r="W19" s="20">
        <v>0</v>
      </c>
      <c r="X19" s="20">
        <v>0</v>
      </c>
      <c r="Y19" s="20">
        <v>0</v>
      </c>
      <c r="Z19" s="20">
        <v>1</v>
      </c>
      <c r="AA19" s="20">
        <v>0</v>
      </c>
      <c r="AB19" s="20">
        <v>0</v>
      </c>
      <c r="AC19" s="20">
        <v>0</v>
      </c>
      <c r="AD19" s="20">
        <v>0</v>
      </c>
      <c r="AE19" s="20">
        <v>138</v>
      </c>
      <c r="AF19" s="20">
        <v>4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2</v>
      </c>
      <c r="AP19" s="20">
        <v>0</v>
      </c>
      <c r="AQ19" s="20">
        <v>0</v>
      </c>
      <c r="AR19" s="20">
        <v>0</v>
      </c>
      <c r="AS19" s="20">
        <v>0</v>
      </c>
      <c r="AT19" s="20">
        <v>0</v>
      </c>
      <c r="AU19" s="20">
        <v>1</v>
      </c>
      <c r="AV19" s="20">
        <v>0</v>
      </c>
      <c r="AW19" s="20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13</v>
      </c>
      <c r="BC19" s="20">
        <v>12</v>
      </c>
      <c r="BD19" s="20">
        <v>0</v>
      </c>
      <c r="BE19" s="20">
        <v>0</v>
      </c>
      <c r="BF19" s="20">
        <v>111</v>
      </c>
      <c r="BG19" s="20">
        <v>0</v>
      </c>
      <c r="BH19" s="20">
        <v>0</v>
      </c>
      <c r="BI19" s="20">
        <v>1</v>
      </c>
      <c r="BJ19" s="20">
        <v>0</v>
      </c>
      <c r="BK19" s="20">
        <v>0</v>
      </c>
      <c r="BL19" s="20">
        <v>0</v>
      </c>
      <c r="BM19" s="20">
        <v>0</v>
      </c>
      <c r="BN19" s="20">
        <v>0</v>
      </c>
      <c r="BO19" s="20">
        <v>0</v>
      </c>
      <c r="BP19" s="20">
        <v>0</v>
      </c>
      <c r="BQ19" s="20">
        <v>1</v>
      </c>
      <c r="BR19" s="20">
        <v>0</v>
      </c>
      <c r="BS19" s="20">
        <v>0</v>
      </c>
      <c r="BT19" s="20">
        <v>0</v>
      </c>
      <c r="BU19" s="20">
        <v>0</v>
      </c>
      <c r="BV19" s="20">
        <v>0</v>
      </c>
      <c r="BW19" s="20">
        <v>0</v>
      </c>
      <c r="BX19" s="20">
        <v>3</v>
      </c>
      <c r="BY19" s="20">
        <v>1</v>
      </c>
      <c r="BZ19" s="20">
        <v>0</v>
      </c>
      <c r="CA19" s="20">
        <v>0</v>
      </c>
      <c r="CB19" s="20">
        <v>0</v>
      </c>
      <c r="CC19" s="20">
        <v>0</v>
      </c>
      <c r="CD19" s="20">
        <v>5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0</v>
      </c>
      <c r="CM19" s="20">
        <v>0</v>
      </c>
      <c r="CN19" s="20">
        <v>0</v>
      </c>
      <c r="CO19" s="20">
        <v>0</v>
      </c>
      <c r="CP19" s="20">
        <v>0</v>
      </c>
      <c r="CQ19" s="20">
        <v>0</v>
      </c>
      <c r="CR19" s="20">
        <v>0</v>
      </c>
      <c r="CS19" s="20">
        <v>0</v>
      </c>
      <c r="CT19" s="20">
        <v>0</v>
      </c>
      <c r="CU19" s="20">
        <v>0</v>
      </c>
      <c r="CV19" s="20">
        <v>0</v>
      </c>
      <c r="CW19" s="20">
        <v>0</v>
      </c>
      <c r="CX19" s="20">
        <v>0</v>
      </c>
      <c r="CY19" s="20">
        <v>0</v>
      </c>
      <c r="CZ19" s="20">
        <v>0</v>
      </c>
      <c r="DA19" s="20">
        <v>8</v>
      </c>
      <c r="DB19" s="20">
        <v>0</v>
      </c>
      <c r="DC19" s="20">
        <v>0</v>
      </c>
      <c r="DD19" s="20">
        <v>0</v>
      </c>
      <c r="DE19" s="20">
        <v>5</v>
      </c>
      <c r="DF19" s="20">
        <v>23</v>
      </c>
      <c r="DG19" s="20">
        <v>1</v>
      </c>
      <c r="DH19" s="20">
        <v>0</v>
      </c>
      <c r="DI19" s="20">
        <v>6</v>
      </c>
      <c r="DJ19" s="20">
        <v>0</v>
      </c>
      <c r="DK19" s="20">
        <v>0</v>
      </c>
      <c r="DL19" s="20">
        <v>0</v>
      </c>
      <c r="DM19" s="20">
        <v>0</v>
      </c>
      <c r="DN19" s="20">
        <v>0</v>
      </c>
      <c r="DO19" s="20">
        <v>0</v>
      </c>
      <c r="DP19" s="20">
        <v>0</v>
      </c>
      <c r="DQ19" s="20">
        <v>10</v>
      </c>
      <c r="DR19" s="20">
        <v>0</v>
      </c>
      <c r="DS19" s="20">
        <v>0</v>
      </c>
      <c r="DT19" s="20">
        <v>0</v>
      </c>
      <c r="DU19" s="2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comm</vt:lpstr>
      <vt:lpstr>traits</vt:lpstr>
      <vt:lpstr>envir</vt:lpstr>
      <vt:lpstr>coord</vt:lpstr>
      <vt:lpstr>splist</vt:lpstr>
      <vt:lpstr>sitelist</vt:lpstr>
      <vt:lpstr>DataKey</vt:lpstr>
      <vt:lpstr>Notes</vt:lpstr>
      <vt:lpstr>commfull</vt:lpstr>
      <vt:lpstr>traitsfull</vt:lpstr>
      <vt:lpstr>envirfull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Nigel Andrew</dc:creator>
  <cp:lastModifiedBy>Jeliazkov, Alienor</cp:lastModifiedBy>
  <dcterms:created xsi:type="dcterms:W3CDTF">2011-11-28T03:51:57Z</dcterms:created>
  <dcterms:modified xsi:type="dcterms:W3CDTF">2019-07-24T13:15:01Z</dcterms:modified>
</cp:coreProperties>
</file>